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Wertschöpfung" sheetId="2" state="visible" r:id="rId2"/>
    <sheet xmlns:r="http://schemas.openxmlformats.org/officeDocument/2006/relationships" name="Beschäftigung" sheetId="3" state="visible" r:id="rId3"/>
    <sheet xmlns:r="http://schemas.openxmlformats.org/officeDocument/2006/relationships" name="Produktivität" sheetId="4" state="visible" r:id="rId4"/>
    <sheet xmlns:r="http://schemas.openxmlformats.org/officeDocument/2006/relationships" name="Unternehmen" sheetId="5" state="visible" r:id="rId5"/>
    <sheet xmlns:r="http://schemas.openxmlformats.org/officeDocument/2006/relationships" name="Teilbranchen" sheetId="6" state="visible" r:id="rId6"/>
    <sheet xmlns:r="http://schemas.openxmlformats.org/officeDocument/2006/relationships" name="Arbeitskosten" sheetId="7" state="visible" r:id="rId7"/>
    <sheet xmlns:r="http://schemas.openxmlformats.org/officeDocument/2006/relationships" name="Strom" sheetId="8" state="visible" r:id="rId8"/>
    <sheet xmlns:r="http://schemas.openxmlformats.org/officeDocument/2006/relationships" name="Offene Stellen" sheetId="9" state="visible" r:id="rId9"/>
    <sheet xmlns:r="http://schemas.openxmlformats.org/officeDocument/2006/relationships" name="KI-Einsatz" sheetId="10" state="visible" r:id="rId10"/>
    <sheet xmlns:r="http://schemas.openxmlformats.org/officeDocument/2006/relationships" name="Türkei" sheetId="11" state="visible" r:id="rId11"/>
    <sheet xmlns:r="http://schemas.openxmlformats.org/officeDocument/2006/relationships" name="Quellen" sheetId="12" state="visible" r:id="rId12"/>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
    <numFmt numFmtId="167" formatCode="0.0"/>
    <numFmt numFmtId="168" formatCode="0.0000"/>
    <numFmt numFmtId="169" formatCode="+0%;-0%"/>
  </numFmts>
  <fonts count="7">
    <font>
      <name val="Calibri"/>
      <family val="2"/>
      <color theme="1"/>
      <sz val="11"/>
      <scheme val="minor"/>
    </font>
    <font>
      <b val="1"/>
      <color rgb="000D1B2A"/>
      <sz val="16"/>
    </font>
    <font>
      <color rgb="0044505C"/>
      <sz val="11"/>
    </font>
    <font>
      <b val="1"/>
    </font>
    <font>
      <color rgb="006B7785"/>
      <sz val="9"/>
    </font>
    <font>
      <b val="1"/>
      <color rgb="00FFFFFF"/>
    </font>
    <font>
      <color rgb="001F4E79"/>
      <u val="single"/>
    </font>
  </fonts>
  <fills count="3">
    <fill>
      <patternFill/>
    </fill>
    <fill>
      <patternFill patternType="gray125"/>
    </fill>
    <fill>
      <patternFill patternType="solid">
        <fgColor rgb="000E6B5C"/>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applyAlignment="1" pivotButton="0" quotePrefix="0" xfId="0">
      <alignment vertical="center" wrapText="1"/>
    </xf>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9"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_e/default/table" TargetMode="External" Id="rId2"/><Relationship Type="http://schemas.openxmlformats.org/officeDocument/2006/relationships/hyperlink" Target="https://ec.europa.eu/eurostat/databrowser/view/tesem160/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lc_lci_lev/default/table" TargetMode="External" Id="rId6"/><Relationship Type="http://schemas.openxmlformats.org/officeDocument/2006/relationships/hyperlink" Target="https://ec.europa.eu/eurostat/databrowser/view/nrg_pc_205/default/table" TargetMode="External" Id="rId7"/><Relationship Type="http://schemas.openxmlformats.org/officeDocument/2006/relationships/hyperlink" Target="https://ec.europa.eu/eurostat/databrowser/view/jvs_a_rate_r2/default/table" TargetMode="External" Id="rId8"/><Relationship Type="http://schemas.openxmlformats.org/officeDocument/2006/relationships/hyperlink" Target="https://ec.europa.eu/eurostat/databrowser/view/jvs_q_nace2/default/table" TargetMode="External" Id="rId9"/><Relationship Type="http://schemas.openxmlformats.org/officeDocument/2006/relationships/hyperlink" Target="https://ec.europa.eu/eurostat/databrowser/view/ei_bsin_q_r2/default/table" TargetMode="External" Id="rId10"/><Relationship Type="http://schemas.openxmlformats.org/officeDocument/2006/relationships/hyperlink" Target="https://ec.europa.eu/eurostat/databrowser/view/isoc_eb_ai/default/table" TargetMode="External" Id="rId11"/><Relationship Type="http://schemas.openxmlformats.org/officeDocument/2006/relationships/hyperlink" Target="https://ec.europa.eu/eurostat/databrowser/view/lfsa_egan2/default/table" TargetMode="External" Id="rId12"/><Relationship Type="http://schemas.openxmlformats.org/officeDocument/2006/relationships/hyperlink" Target="https://ec.europa.eu/eurostat/databrowser/view/isoc_eb_iip/default/table" TargetMode="External" Id="rId13"/><Relationship Type="http://schemas.openxmlformats.org/officeDocument/2006/relationships/hyperlink" Target="https://ec.europa.eu/eurostat/databrowser/view/earn_mw_cur/default/table" TargetMode="External" Id="rId14"/><Relationship Type="http://schemas.openxmlformats.org/officeDocument/2006/relationships/hyperlink" Target="https://www.tcmb.gov.tr/wps/wcm/connect/9c32cdb1-30ba-467b-9cf5-30b05fca38a7/KKO-Rapor-Int.pdf" TargetMode="External" Id="rId15"/><Relationship Type="http://schemas.openxmlformats.org/officeDocument/2006/relationships/hyperlink" Target="https://ec.europa.eu/eurostat/databrowser/" TargetMode="External" Id="rId16"/></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Datenpaket Produktion Westeuropa 2026</t>
        </is>
      </c>
    </row>
    <row r="2" ht="46" customHeight="1">
      <c r="A2" s="2" t="inlineStr">
        <is>
          <t>Ein Blatt je Kennzahl für 17 europäische Länder und die EU-27: Wertschöpfung, Beschäftigung, Wertschöpfung je Erwerbstätigen, Unternehmen, Teilbranchen, Arbeitskosten, Strom, offene Stellen und KI-Einsatz. Die Türkei hat ihr eigenes Blatt, auf eigener Grundlage.</t>
        </is>
      </c>
    </row>
    <row r="4">
      <c r="A4" s="3" t="inlineStr">
        <is>
          <t>So nutzen Sie diese Arbeitsmappe</t>
        </is>
      </c>
    </row>
    <row r="5" ht="30" customHeight="1">
      <c r="A5" s="4" t="inlineStr">
        <is>
          <t>Jedes Blatt ist eine Kennzahl. Jede Zeile trägt ihren Eurostat-Datensatzcode und das Jahr, sodass sich jede Zelle im Data Browser nachprüfen lässt.</t>
        </is>
      </c>
    </row>
    <row r="6" ht="30" customHeight="1">
      <c r="A6" s="4" t="inlineStr">
        <is>
          <t>Abgeleitete Spalten sind Formeln, keine eingefügten Werte. Wertschöpfung je Erwerbstätigen = nama_10_a10 (B1G, CP_MEUR, NACE C) ÷ nama_10_a10_e (EMP_DC, THS_PER, NACE C), jeweilige Preise, nicht deflationiert.</t>
        </is>
      </c>
    </row>
    <row r="7" ht="30" customHeight="1">
      <c r="A7" s="4" t="inlineStr">
        <is>
          <t>Fehlende Beobachtungen sind mit n/r und dem Grund gekennzeichnet. Nichts wird ersetzt, interpoliert oder aus einem anderen Jahr fortgeschrieben.</t>
        </is>
      </c>
    </row>
    <row r="9">
      <c r="A9" s="4" t="inlineStr">
        <is>
          <t>Schattierte Zellen füllen Sie selbst aus. Zellen mit grauem Hintergrund sind berechnet — überschreiben Sie sie nicht.</t>
        </is>
      </c>
    </row>
    <row r="10">
      <c r="A10" s="4" t="inlineStr">
        <is>
          <t>Stand: 22. September 2026. Programmregeln, Sätze und Statistiken ändern sich — prüfen Sie die amtliche Quelle, bevor Sie sich auf eine Zahl aus dieser Mappe verlassen.</t>
        </is>
      </c>
    </row>
    <row r="11">
      <c r="A11" s="5" t="inlineStr">
        <is>
          <t>Herausgegeben von TEEPTRAK SAS (Software für Produktionsüberwachung und OEE), Paris · Chicago · Shenzhen · Bukarest. Frei nutzbar und weiterzugeben.</t>
        </is>
      </c>
    </row>
    <row r="13">
      <c r="A13" s="3" t="inlineStr">
        <is>
          <t>Hinweise und Vorbehalte</t>
        </is>
      </c>
    </row>
    <row r="14" ht="30" customHeight="1">
      <c r="A14" s="4" t="inlineStr">
        <is>
          <t>KI-Einsatz: Eurostat hat den Fragenblock zu KI für die Welle 2025 erweitert, ein Teil jedes Sprungs von 2024 auf 2025 ist daher methodisch. Behandeln Sie die beiden Jahre als zwei Messungen, nicht als Wachstumsrate.</t>
        </is>
      </c>
    </row>
    <row r="15" ht="30" customHeight="1">
      <c r="A15" s="4" t="inlineStr">
        <is>
          <t>Arbeitskosten in EUR enthalten Wechselkurseffekte für Länder außerhalb des Euroraums (SE, DK, PL, CZ, RO, HU).</t>
        </is>
      </c>
    </row>
    <row r="16" ht="30" customHeight="1">
      <c r="A16" s="4" t="inlineStr">
        <is>
          <t>Die Wertschöpfung je Erwerbstätigen ist nominal und nicht um Preisniveaus bereinigt. Die dänische Zahl ist ein Pharma-Artefakt und kein Maßstab für die Fertigung.</t>
        </is>
      </c>
    </row>
    <row r="17" ht="30" customHeight="1">
      <c r="A17" s="4" t="inlineStr">
        <is>
          <t>Die Produktivität je Arbeitsstunde (tesem160) erfasst die Gesamtwirtschaft in Kaufkraftstandards, EU-27 = 100. Sie ist eine andere Messung als die Zahl der Fertigung daneben.</t>
        </is>
      </c>
    </row>
    <row r="18" ht="30" customHeight="1">
      <c r="A18" s="4" t="inlineStr">
        <is>
          <t>Die Unternehmenszahlen enthalten sehr viele Kleinst- und Einzelunternehmen in Italien, Spanien, Tschechien und der Slowakei. Sie sind keine Zahl von Fabriken und zwischen Ländern nicht vergleichbar.</t>
        </is>
      </c>
    </row>
    <row r="19" ht="30" customHeight="1">
      <c r="A19" s="4" t="inlineStr">
        <is>
          <t>Die sieben mittel- und osteuropäischen Länder stammen aus der MOE-Extraktion derselben Datensätze am selben Tag. Wo diese Extraktion eine Reihe nicht gezogen hat — Strom 2025-S1, Quartalsdaten zu offenen Stellen, die Umfrage zur Arbeitskräftebegrenzung — steht n/r in der Zelle, statt eine Zahl zu borgen.</t>
        </is>
      </c>
    </row>
    <row r="20" ht="30" customHeight="1">
      <c r="A20" s="4" t="inlineStr">
        <is>
          <t>Die Türkei steht auf einem eigenen Blatt: Ihre Reihen laufen in Lira, auf anderer Grundlage, und die Beschäftigung stammt aus der Arbeitskräfteerhebung statt aus den Volkswirtschaftlichen Gesamtrechnungen.</t>
        </is>
      </c>
    </row>
    <row r="21" ht="30" customHeight="1">
      <c r="A21" s="4" t="inlineStr">
        <is>
          <t>n/r = nicht veröffentlicht, zurückgehalten oder nicht abgerufen. Der Grund steht in der Zeile.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0" customWidth="1" min="3" max="3"/>
    <col width="20" customWidth="1" min="4" max="4"/>
    <col width="12" customWidth="1" min="5" max="5"/>
    <col width="20" customWidth="1" min="6" max="6"/>
    <col width="22" customWidth="1" min="7" max="7"/>
    <col width="74" customWidth="1" min="8" max="8"/>
  </cols>
  <sheetData>
    <row r="1" ht="40" customHeight="1">
      <c r="A1" s="6" t="inlineStr">
        <is>
          <t>Land</t>
        </is>
      </c>
      <c r="B1" s="6" t="inlineStr">
        <is>
          <t>Code</t>
        </is>
      </c>
      <c r="C1" s="6" t="inlineStr">
        <is>
          <t>Wertschöpfung Verarbeitendes Gewerbe 2024 (Mio. EUR)</t>
        </is>
      </c>
      <c r="D1" s="6" t="inlineStr">
        <is>
          <t>Wertschöpfung Verarbeitendes Gewerbe 2025 (Mio. EUR)</t>
        </is>
      </c>
      <c r="E1" s="6" t="inlineStr">
        <is>
          <t>Veränderung</t>
        </is>
      </c>
      <c r="F1" s="6" t="inlineStr">
        <is>
          <t>Anteil des Verarbeitenden Gewerbes an der Wertschöpfung 2025</t>
        </is>
      </c>
      <c r="G1" s="6" t="inlineStr">
        <is>
          <t>Datensatz</t>
        </is>
      </c>
      <c r="H1" s="6" t="inlineStr">
        <is>
          <t>Grund für n/r und Vorbehalte</t>
        </is>
      </c>
    </row>
    <row r="2">
      <c r="A2" t="inlineStr">
        <is>
          <t>Deutschland</t>
        </is>
      </c>
      <c r="B2" t="inlineStr">
        <is>
          <t>DE</t>
        </is>
      </c>
      <c r="C2" s="7" t="n">
        <v>793156</v>
      </c>
      <c r="D2" s="7" t="n">
        <v>797190</v>
      </c>
      <c r="E2" s="8">
        <f>IF(AND(ISNUMBER(C2),ISNUMBER(D2)),D2/C2-1,"")</f>
        <v/>
      </c>
      <c r="F2" s="9" t="n">
        <v>0.194</v>
      </c>
      <c r="G2" t="inlineStr">
        <is>
          <t>nama_10_a10</t>
        </is>
      </c>
      <c r="H2" s="4" t="inlineStr"/>
    </row>
    <row r="3">
      <c r="A3" t="inlineStr">
        <is>
          <t>Italien</t>
        </is>
      </c>
      <c r="B3" t="inlineStr">
        <is>
          <t>IT</t>
        </is>
      </c>
      <c r="C3" s="7" t="n">
        <v>332148.8</v>
      </c>
      <c r="D3" s="7" t="n">
        <v>338743.2</v>
      </c>
      <c r="E3" s="8">
        <f>IF(AND(ISNUMBER(C3),ISNUMBER(D3)),D3/C3-1,"")</f>
        <v/>
      </c>
      <c r="F3" s="9" t="n">
        <v>0.168</v>
      </c>
      <c r="G3" t="inlineStr">
        <is>
          <t>nama_10_a10</t>
        </is>
      </c>
      <c r="H3" s="4" t="inlineStr"/>
    </row>
    <row r="4">
      <c r="A4" t="inlineStr">
        <is>
          <t>Spanien</t>
        </is>
      </c>
      <c r="B4" t="inlineStr">
        <is>
          <t>ES</t>
        </is>
      </c>
      <c r="C4" s="7" t="n">
        <v>172896</v>
      </c>
      <c r="D4" s="7" t="n">
        <v>178780</v>
      </c>
      <c r="E4" s="8">
        <f>IF(AND(ISNUMBER(C4),ISNUMBER(D4)),D4/C4-1,"")</f>
        <v/>
      </c>
      <c r="F4" s="9" t="n">
        <v>0.117</v>
      </c>
      <c r="G4" t="inlineStr">
        <is>
          <t>nama_10_a10</t>
        </is>
      </c>
      <c r="H4" s="4" t="inlineStr"/>
    </row>
    <row r="5">
      <c r="A5" t="inlineStr">
        <is>
          <t>Niederlande</t>
        </is>
      </c>
      <c r="B5" t="inlineStr">
        <is>
          <t>NL</t>
        </is>
      </c>
      <c r="C5" s="7" t="n">
        <v>116952</v>
      </c>
      <c r="D5" s="7" t="n">
        <v>122892</v>
      </c>
      <c r="E5" s="8">
        <f>IF(AND(ISNUMBER(C5),ISNUMBER(D5)),D5/C5-1,"")</f>
        <v/>
      </c>
      <c r="F5" s="9" t="n">
        <v>0.117</v>
      </c>
      <c r="G5" t="inlineStr">
        <is>
          <t>nama_10_a10</t>
        </is>
      </c>
      <c r="H5" s="4" t="inlineStr"/>
    </row>
    <row r="6">
      <c r="A6" t="inlineStr">
        <is>
          <t>Österreich</t>
        </is>
      </c>
      <c r="B6" t="inlineStr">
        <is>
          <t>AT</t>
        </is>
      </c>
      <c r="C6" s="7" t="n">
        <v>74774</v>
      </c>
      <c r="D6" s="7" t="n">
        <v>78487.8</v>
      </c>
      <c r="E6" s="8">
        <f>IF(AND(ISNUMBER(C6),ISNUMBER(D6)),D6/C6-1,"")</f>
        <v/>
      </c>
      <c r="F6" s="9" t="n">
        <v>0.171</v>
      </c>
      <c r="G6" t="inlineStr">
        <is>
          <t>nama_10_a10</t>
        </is>
      </c>
      <c r="H6" s="4" t="inlineStr"/>
    </row>
    <row r="7">
      <c r="A7" t="inlineStr">
        <is>
          <t>Dänemark</t>
        </is>
      </c>
      <c r="B7" t="inlineStr">
        <is>
          <t>DK</t>
        </is>
      </c>
      <c r="C7" s="7" t="n">
        <v>69238.3</v>
      </c>
      <c r="D7" s="7" t="n">
        <v>75006.5</v>
      </c>
      <c r="E7" s="8">
        <f>IF(AND(ISNUMBER(C7),ISNUMBER(D7)),D7/C7-1,"")</f>
        <v/>
      </c>
      <c r="F7" s="9" t="n">
        <v>0.202</v>
      </c>
      <c r="G7" t="inlineStr">
        <is>
          <t>nama_10_a10</t>
        </is>
      </c>
      <c r="H7" s="4" t="inlineStr"/>
    </row>
    <row r="8">
      <c r="A8" t="inlineStr">
        <is>
          <t>Schweden</t>
        </is>
      </c>
      <c r="B8" t="inlineStr">
        <is>
          <t>SE</t>
        </is>
      </c>
      <c r="C8" s="7" t="n">
        <v>71544.7</v>
      </c>
      <c r="D8" s="7" t="n">
        <v>72240</v>
      </c>
      <c r="E8" s="8">
        <f>IF(AND(ISNUMBER(C8),ISNUMBER(D8)),D8/C8-1,"")</f>
        <v/>
      </c>
      <c r="F8" s="9" t="n">
        <v>0.134</v>
      </c>
      <c r="G8" t="inlineStr">
        <is>
          <t>nama_10_a10</t>
        </is>
      </c>
      <c r="H8" s="4" t="inlineStr"/>
    </row>
    <row r="9">
      <c r="A9" t="inlineStr">
        <is>
          <t>Belgien</t>
        </is>
      </c>
      <c r="B9" t="inlineStr">
        <is>
          <t>BE</t>
        </is>
      </c>
      <c r="C9" s="7" t="n">
        <v>70943.60000000001</v>
      </c>
      <c r="D9" s="7" t="n">
        <v>71721</v>
      </c>
      <c r="E9" s="8">
        <f>IF(AND(ISNUMBER(C9),ISNUMBER(D9)),D9/C9-1,"")</f>
        <v/>
      </c>
      <c r="F9" s="9" t="n">
        <v>0.123</v>
      </c>
      <c r="G9" t="inlineStr">
        <is>
          <t>nama_10_a10</t>
        </is>
      </c>
      <c r="H9" s="4" t="inlineStr"/>
    </row>
    <row r="10">
      <c r="A10" t="inlineStr">
        <is>
          <t>Finnland</t>
        </is>
      </c>
      <c r="B10" t="inlineStr">
        <is>
          <t>FI</t>
        </is>
      </c>
      <c r="C10" s="7" t="n">
        <v>39210</v>
      </c>
      <c r="D10" s="7" t="n">
        <v>39913</v>
      </c>
      <c r="E10" s="8">
        <f>IF(AND(ISNUMBER(C10),ISNUMBER(D10)),D10/C10-1,"")</f>
        <v/>
      </c>
      <c r="F10" s="9" t="n">
        <v>0.162</v>
      </c>
      <c r="G10" t="inlineStr">
        <is>
          <t>nama_10_a10</t>
        </is>
      </c>
      <c r="H10" s="4" t="inlineStr"/>
    </row>
    <row r="11">
      <c r="A11" t="inlineStr">
        <is>
          <t>Portugal</t>
        </is>
      </c>
      <c r="B11" t="inlineStr">
        <is>
          <t>PT</t>
        </is>
      </c>
      <c r="C11" s="7" t="n">
        <v>34043.5</v>
      </c>
      <c r="D11" s="7" t="n">
        <v>34653.1</v>
      </c>
      <c r="E11" s="8">
        <f>IF(AND(ISNUMBER(C11),ISNUMBER(D11)),D11/C11-1,"")</f>
        <v/>
      </c>
      <c r="F11" s="9" t="n">
        <v>0.13</v>
      </c>
      <c r="G11" t="inlineStr">
        <is>
          <t>nama_10_a10</t>
        </is>
      </c>
      <c r="H11" s="4" t="inlineStr"/>
    </row>
    <row r="12">
      <c r="A12" t="inlineStr">
        <is>
          <t>Polen</t>
        </is>
      </c>
      <c r="B12" t="inlineStr">
        <is>
          <t>PL</t>
        </is>
      </c>
      <c r="C12" s="7" t="n">
        <v>131241</v>
      </c>
      <c r="D12" s="7" t="n">
        <v>132920</v>
      </c>
      <c r="E12" s="8">
        <f>IF(AND(ISNUMBER(C12),ISNUMBER(D12)),D12/C12-1,"")</f>
        <v/>
      </c>
      <c r="F12" s="9" t="n">
        <v>0.163</v>
      </c>
      <c r="G12" t="inlineStr">
        <is>
          <t>nama_10_a10</t>
        </is>
      </c>
      <c r="H12" s="4" t="inlineStr"/>
    </row>
    <row r="13">
      <c r="A13" t="inlineStr">
        <is>
          <t>Tschechien</t>
        </is>
      </c>
      <c r="B13" t="inlineStr">
        <is>
          <t>CZ</t>
        </is>
      </c>
      <c r="C13" s="7" t="n">
        <v>64825</v>
      </c>
      <c r="D13" s="7" t="n">
        <v>65988</v>
      </c>
      <c r="E13" s="8">
        <f>IF(AND(ISNUMBER(C13),ISNUMBER(D13)),D13/C13-1,"")</f>
        <v/>
      </c>
      <c r="F13" s="9" t="n">
        <v>0.208</v>
      </c>
      <c r="G13" t="inlineStr">
        <is>
          <t>nama_10_a10</t>
        </is>
      </c>
      <c r="H13" s="4" t="inlineStr"/>
    </row>
    <row r="14">
      <c r="A14" t="inlineStr">
        <is>
          <t>Rumänien</t>
        </is>
      </c>
      <c r="B14" t="inlineStr">
        <is>
          <t>RO</t>
        </is>
      </c>
      <c r="C14" s="7" t="n">
        <v>46666</v>
      </c>
      <c r="D14" s="7" t="n">
        <v>44939</v>
      </c>
      <c r="E14" s="8">
        <f>IF(AND(ISNUMBER(C14),ISNUMBER(D14)),D14/C14-1,"")</f>
        <v/>
      </c>
      <c r="F14" s="9" t="n">
        <v>0.131</v>
      </c>
      <c r="G14" t="inlineStr">
        <is>
          <t>nama_10_a10</t>
        </is>
      </c>
      <c r="H14" s="4" t="inlineStr"/>
    </row>
    <row r="15">
      <c r="A15" t="inlineStr">
        <is>
          <t>Ungarn</t>
        </is>
      </c>
      <c r="B15" t="inlineStr">
        <is>
          <t>HU</t>
        </is>
      </c>
      <c r="C15" s="7" t="n">
        <v>32693</v>
      </c>
      <c r="D15" s="7" t="n">
        <v>33140</v>
      </c>
      <c r="E15" s="8">
        <f>IF(AND(ISNUMBER(C15),ISNUMBER(D15)),D15/C15-1,"")</f>
        <v/>
      </c>
      <c r="F15" s="9" t="n">
        <v>0.177</v>
      </c>
      <c r="G15" t="inlineStr">
        <is>
          <t>nama_10_a10</t>
        </is>
      </c>
      <c r="H15" s="4" t="inlineStr"/>
    </row>
    <row r="16">
      <c r="A16" t="inlineStr">
        <is>
          <t>Slowakei</t>
        </is>
      </c>
      <c r="B16" t="inlineStr">
        <is>
          <t>SK</t>
        </is>
      </c>
      <c r="C16" s="7" t="n">
        <v>21260</v>
      </c>
      <c r="D16" s="7" t="n">
        <v>22147</v>
      </c>
      <c r="E16" s="8">
        <f>IF(AND(ISNUMBER(C16),ISNUMBER(D16)),D16/C16-1,"")</f>
        <v/>
      </c>
      <c r="F16" s="9" t="n">
        <v>0.181</v>
      </c>
      <c r="G16" t="inlineStr">
        <is>
          <t>nama_10_a10</t>
        </is>
      </c>
      <c r="H16" s="4" t="inlineStr"/>
    </row>
    <row r="17">
      <c r="A17" t="inlineStr">
        <is>
          <t>Slowenien</t>
        </is>
      </c>
      <c r="B17" t="inlineStr">
        <is>
          <t>SI</t>
        </is>
      </c>
      <c r="C17" s="7" t="n">
        <v>13018</v>
      </c>
      <c r="D17" s="7" t="n">
        <v>13320</v>
      </c>
      <c r="E17" s="8">
        <f>IF(AND(ISNUMBER(C17),ISNUMBER(D17)),D17/C17-1,"")</f>
        <v/>
      </c>
      <c r="F17" s="9" t="n">
        <v>0.211</v>
      </c>
      <c r="G17" t="inlineStr">
        <is>
          <t>nama_10_a10</t>
        </is>
      </c>
      <c r="H17" s="4" t="inlineStr"/>
    </row>
    <row r="18">
      <c r="A18" t="inlineStr">
        <is>
          <t>Bulgarien</t>
        </is>
      </c>
      <c r="B18" t="inlineStr">
        <is>
          <t>BG</t>
        </is>
      </c>
      <c r="C18" s="7" t="n">
        <v>13092</v>
      </c>
      <c r="D18" s="7" t="n">
        <v>12847</v>
      </c>
      <c r="E18" s="8">
        <f>IF(AND(ISNUMBER(C18),ISNUMBER(D18)),D18/C18-1,"")</f>
        <v/>
      </c>
      <c r="F18" s="9" t="n">
        <v>0.127</v>
      </c>
      <c r="G18" t="inlineStr">
        <is>
          <t>nama_10_a10</t>
        </is>
      </c>
      <c r="H18" s="4" t="inlineStr"/>
    </row>
    <row r="19">
      <c r="A19" s="3" t="inlineStr">
        <is>
          <t>EU-27</t>
        </is>
      </c>
      <c r="B19" t="inlineStr">
        <is>
          <t>EU</t>
        </is>
      </c>
      <c r="C19" s="7" t="n">
        <v>2615576.7</v>
      </c>
      <c r="D19" s="7" t="n">
        <v>2668790</v>
      </c>
      <c r="E19" s="8">
        <f>IF(AND(ISNUMBER(C19),ISNUMBER(D19)),D19/C19-1,"")</f>
        <v/>
      </c>
      <c r="F19" s="9" t="n">
        <v>0.158</v>
      </c>
      <c r="G19" t="inlineStr">
        <is>
          <t>nama_10_a10</t>
        </is>
      </c>
      <c r="H19"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22" customWidth="1" min="4" max="4"/>
    <col width="12" customWidth="1" min="5" max="5"/>
    <col width="22" customWidth="1" min="6" max="6"/>
    <col width="74" customWidth="1" min="7" max="7"/>
  </cols>
  <sheetData>
    <row r="1" ht="40" customHeight="1">
      <c r="A1" s="6" t="inlineStr">
        <is>
          <t>Land</t>
        </is>
      </c>
      <c r="B1" s="6" t="inlineStr">
        <is>
          <t>Code</t>
        </is>
      </c>
      <c r="C1" s="6" t="inlineStr">
        <is>
          <t>Beschäftigung Verarbeitendes Gewerbe 2024 (Tausend Personen)</t>
        </is>
      </c>
      <c r="D1" s="6" t="inlineStr">
        <is>
          <t>Beschäftigung Verarbeitendes Gewerbe 2025 (Tausend Personen)</t>
        </is>
      </c>
      <c r="E1" s="6" t="inlineStr">
        <is>
          <t>Veränderung</t>
        </is>
      </c>
      <c r="F1" s="6" t="inlineStr">
        <is>
          <t>Datensatz</t>
        </is>
      </c>
      <c r="G1" s="6" t="inlineStr">
        <is>
          <t>Grund für n/r und Vorbehalte</t>
        </is>
      </c>
    </row>
    <row r="2">
      <c r="A2" t="inlineStr">
        <is>
          <t>Deutschland</t>
        </is>
      </c>
      <c r="B2" t="inlineStr">
        <is>
          <t>DE</t>
        </is>
      </c>
      <c r="C2" s="10" t="n">
        <v>7415</v>
      </c>
      <c r="D2" s="10" t="n">
        <v>7262</v>
      </c>
      <c r="E2" s="8">
        <f>IF(AND(ISNUMBER(C2),ISNUMBER(D2)),D2/C2-1,"")</f>
        <v/>
      </c>
      <c r="F2" t="inlineStr">
        <is>
          <t>nama_10_a10_e</t>
        </is>
      </c>
      <c r="G2" s="4" t="inlineStr"/>
    </row>
    <row r="3">
      <c r="A3" t="inlineStr">
        <is>
          <t>Italien</t>
        </is>
      </c>
      <c r="B3" t="inlineStr">
        <is>
          <t>IT</t>
        </is>
      </c>
      <c r="C3" s="10" t="n">
        <v>3954.7</v>
      </c>
      <c r="D3" s="10" t="n">
        <v>3922.6</v>
      </c>
      <c r="E3" s="8">
        <f>IF(AND(ISNUMBER(C3),ISNUMBER(D3)),D3/C3-1,"")</f>
        <v/>
      </c>
      <c r="F3" t="inlineStr">
        <is>
          <t>nama_10_a10_e</t>
        </is>
      </c>
      <c r="G3" s="4" t="inlineStr"/>
    </row>
    <row r="4">
      <c r="A4" t="inlineStr">
        <is>
          <t>Spanien</t>
        </is>
      </c>
      <c r="B4" t="inlineStr">
        <is>
          <t>ES</t>
        </is>
      </c>
      <c r="C4" s="10" t="n">
        <v>2201.5</v>
      </c>
      <c r="D4" s="10" t="n">
        <v>2279.2</v>
      </c>
      <c r="E4" s="8">
        <f>IF(AND(ISNUMBER(C4),ISNUMBER(D4)),D4/C4-1,"")</f>
        <v/>
      </c>
      <c r="F4" t="inlineStr">
        <is>
          <t>nama_10_a10_e</t>
        </is>
      </c>
      <c r="G4" s="4" t="inlineStr"/>
    </row>
    <row r="5">
      <c r="A5" t="inlineStr">
        <is>
          <t>Niederlande</t>
        </is>
      </c>
      <c r="B5" t="inlineStr">
        <is>
          <t>NL</t>
        </is>
      </c>
      <c r="C5" s="10" t="n">
        <v>761</v>
      </c>
      <c r="D5" s="10" t="n">
        <v>757</v>
      </c>
      <c r="E5" s="8">
        <f>IF(AND(ISNUMBER(C5),ISNUMBER(D5)),D5/C5-1,"")</f>
        <v/>
      </c>
      <c r="F5" t="inlineStr">
        <is>
          <t>nama_10_a10_e</t>
        </is>
      </c>
      <c r="G5" s="4" t="inlineStr"/>
    </row>
    <row r="6">
      <c r="A6" t="inlineStr">
        <is>
          <t>Österreich</t>
        </is>
      </c>
      <c r="B6" t="inlineStr">
        <is>
          <t>AT</t>
        </is>
      </c>
      <c r="C6" s="10" t="n">
        <v>688.52</v>
      </c>
      <c r="D6" s="10" t="n">
        <v>673.91</v>
      </c>
      <c r="E6" s="8">
        <f>IF(AND(ISNUMBER(C6),ISNUMBER(D6)),D6/C6-1,"")</f>
        <v/>
      </c>
      <c r="F6" t="inlineStr">
        <is>
          <t>nama_10_a10_e</t>
        </is>
      </c>
      <c r="G6" s="4" t="inlineStr"/>
    </row>
    <row r="7">
      <c r="A7" t="inlineStr">
        <is>
          <t>Dänemark</t>
        </is>
      </c>
      <c r="B7" t="inlineStr">
        <is>
          <t>DK</t>
        </is>
      </c>
      <c r="C7" s="10" t="n">
        <v>314.74</v>
      </c>
      <c r="D7" s="10" t="n">
        <v>321</v>
      </c>
      <c r="E7" s="8">
        <f>IF(AND(ISNUMBER(C7),ISNUMBER(D7)),D7/C7-1,"")</f>
        <v/>
      </c>
      <c r="F7" t="inlineStr">
        <is>
          <t>nama_10_a10_e</t>
        </is>
      </c>
      <c r="G7" s="4" t="inlineStr"/>
    </row>
    <row r="8">
      <c r="A8" t="inlineStr">
        <is>
          <t>Schweden</t>
        </is>
      </c>
      <c r="B8" t="inlineStr">
        <is>
          <t>SE</t>
        </is>
      </c>
      <c r="C8" s="10" t="n">
        <v>571.1</v>
      </c>
      <c r="D8" s="10" t="n">
        <v>565.4</v>
      </c>
      <c r="E8" s="8">
        <f>IF(AND(ISNUMBER(C8),ISNUMBER(D8)),D8/C8-1,"")</f>
        <v/>
      </c>
      <c r="F8" t="inlineStr">
        <is>
          <t>nama_10_a10_e</t>
        </is>
      </c>
      <c r="G8" s="4" t="inlineStr"/>
    </row>
    <row r="9">
      <c r="A9" t="inlineStr">
        <is>
          <t>Belgien</t>
        </is>
      </c>
      <c r="B9" t="inlineStr">
        <is>
          <t>BE</t>
        </is>
      </c>
      <c r="C9" s="10" t="n">
        <v>496.3</v>
      </c>
      <c r="D9" s="10" t="n">
        <v>485.2</v>
      </c>
      <c r="E9" s="8">
        <f>IF(AND(ISNUMBER(C9),ISNUMBER(D9)),D9/C9-1,"")</f>
        <v/>
      </c>
      <c r="F9" t="inlineStr">
        <is>
          <t>nama_10_a10_e</t>
        </is>
      </c>
      <c r="G9" s="4" t="inlineStr"/>
    </row>
    <row r="10">
      <c r="A10" t="inlineStr">
        <is>
          <t>Finnland</t>
        </is>
      </c>
      <c r="B10" t="inlineStr">
        <is>
          <t>FI</t>
        </is>
      </c>
      <c r="C10" s="10" t="n">
        <v>344.5</v>
      </c>
      <c r="D10" s="10" t="n">
        <v>342.9</v>
      </c>
      <c r="E10" s="8">
        <f>IF(AND(ISNUMBER(C10),ISNUMBER(D10)),D10/C10-1,"")</f>
        <v/>
      </c>
      <c r="F10" t="inlineStr">
        <is>
          <t>nama_10_a10_e</t>
        </is>
      </c>
      <c r="G10" s="4" t="inlineStr"/>
    </row>
    <row r="11">
      <c r="A11" t="inlineStr">
        <is>
          <t>Portugal</t>
        </is>
      </c>
      <c r="B11" t="inlineStr">
        <is>
          <t>PT</t>
        </is>
      </c>
      <c r="C11" s="10" t="n">
        <v>731.8</v>
      </c>
      <c r="D11" s="10" t="n">
        <v>736.11</v>
      </c>
      <c r="E11" s="8">
        <f>IF(AND(ISNUMBER(C11),ISNUMBER(D11)),D11/C11-1,"")</f>
        <v/>
      </c>
      <c r="F11" t="inlineStr">
        <is>
          <t>nama_10_a10_e</t>
        </is>
      </c>
      <c r="G11" s="4" t="inlineStr"/>
    </row>
    <row r="12">
      <c r="A12" t="inlineStr">
        <is>
          <t>Polen</t>
        </is>
      </c>
      <c r="B12" t="inlineStr">
        <is>
          <t>PL</t>
        </is>
      </c>
      <c r="C12" s="10" t="n">
        <v>3333.8</v>
      </c>
      <c r="D12" s="10" t="n">
        <v>3362.5</v>
      </c>
      <c r="E12" s="8">
        <f>IF(AND(ISNUMBER(C12),ISNUMBER(D12)),D12/C12-1,"")</f>
        <v/>
      </c>
      <c r="F12" t="inlineStr">
        <is>
          <t>nama_10_a10_e</t>
        </is>
      </c>
      <c r="G12" s="4" t="inlineStr"/>
    </row>
    <row r="13">
      <c r="A13" t="inlineStr">
        <is>
          <t>Tschechien</t>
        </is>
      </c>
      <c r="B13" t="inlineStr">
        <is>
          <t>CZ</t>
        </is>
      </c>
      <c r="C13" s="10" t="n">
        <v>1336.3</v>
      </c>
      <c r="D13" s="10" t="n">
        <v>1325.7</v>
      </c>
      <c r="E13" s="8">
        <f>IF(AND(ISNUMBER(C13),ISNUMBER(D13)),D13/C13-1,"")</f>
        <v/>
      </c>
      <c r="F13" t="inlineStr">
        <is>
          <t>nama_10_a10_e</t>
        </is>
      </c>
      <c r="G13" s="4" t="inlineStr"/>
    </row>
    <row r="14">
      <c r="A14" t="inlineStr">
        <is>
          <t>Rumänien</t>
        </is>
      </c>
      <c r="B14" t="inlineStr">
        <is>
          <t>RO</t>
        </is>
      </c>
      <c r="C14" s="10" t="n">
        <v>1462.8</v>
      </c>
      <c r="D14" s="10" t="n">
        <v>1399.8</v>
      </c>
      <c r="E14" s="8">
        <f>IF(AND(ISNUMBER(C14),ISNUMBER(D14)),D14/C14-1,"")</f>
        <v/>
      </c>
      <c r="F14" t="inlineStr">
        <is>
          <t>nama_10_a10_e</t>
        </is>
      </c>
      <c r="G14" s="4" t="inlineStr"/>
    </row>
    <row r="15">
      <c r="A15" t="inlineStr">
        <is>
          <t>Ungarn</t>
        </is>
      </c>
      <c r="B15" t="inlineStr">
        <is>
          <t>HU</t>
        </is>
      </c>
      <c r="C15" s="10" t="n">
        <v>873.4</v>
      </c>
      <c r="D15" s="10" t="n">
        <v>856.2</v>
      </c>
      <c r="E15" s="8">
        <f>IF(AND(ISNUMBER(C15),ISNUMBER(D15)),D15/C15-1,"")</f>
        <v/>
      </c>
      <c r="F15" t="inlineStr">
        <is>
          <t>nama_10_a10_e</t>
        </is>
      </c>
      <c r="G15" s="4" t="inlineStr"/>
    </row>
    <row r="16">
      <c r="A16" t="inlineStr">
        <is>
          <t>Slowakei</t>
        </is>
      </c>
      <c r="B16" t="inlineStr">
        <is>
          <t>SK</t>
        </is>
      </c>
      <c r="C16" s="10" t="n">
        <v>503.4</v>
      </c>
      <c r="D16" s="10" t="n">
        <v>496.5</v>
      </c>
      <c r="E16" s="8">
        <f>IF(AND(ISNUMBER(C16),ISNUMBER(D16)),D16/C16-1,"")</f>
        <v/>
      </c>
      <c r="F16" t="inlineStr">
        <is>
          <t>nama_10_a10_e</t>
        </is>
      </c>
      <c r="G16" s="4" t="inlineStr"/>
    </row>
    <row r="17">
      <c r="A17" t="inlineStr">
        <is>
          <t>Slowenien</t>
        </is>
      </c>
      <c r="B17" t="inlineStr">
        <is>
          <t>SI</t>
        </is>
      </c>
      <c r="C17" s="10" t="n">
        <v>222.3</v>
      </c>
      <c r="D17" s="10" t="n">
        <v>218.3</v>
      </c>
      <c r="E17" s="8">
        <f>IF(AND(ISNUMBER(C17),ISNUMBER(D17)),D17/C17-1,"")</f>
        <v/>
      </c>
      <c r="F17" t="inlineStr">
        <is>
          <t>nama_10_a10_e</t>
        </is>
      </c>
      <c r="G17" s="4" t="inlineStr"/>
    </row>
    <row r="18">
      <c r="A18" t="inlineStr">
        <is>
          <t>Bulgarien</t>
        </is>
      </c>
      <c r="B18" t="inlineStr">
        <is>
          <t>BG</t>
        </is>
      </c>
      <c r="C18" s="10" t="n">
        <v>562.9</v>
      </c>
      <c r="D18" s="10" t="n">
        <v>553.2</v>
      </c>
      <c r="E18" s="8">
        <f>IF(AND(ISNUMBER(C18),ISNUMBER(D18)),D18/C18-1,"")</f>
        <v/>
      </c>
      <c r="F18" t="inlineStr">
        <is>
          <t>nama_10_a10_e</t>
        </is>
      </c>
      <c r="G18" s="4" t="inlineStr"/>
    </row>
    <row r="19">
      <c r="A19" s="3" t="inlineStr">
        <is>
          <t>EU-27</t>
        </is>
      </c>
      <c r="B19" t="inlineStr">
        <is>
          <t>EU</t>
        </is>
      </c>
      <c r="C19" s="10" t="n">
        <v>30116.46</v>
      </c>
      <c r="D19" s="10" t="n">
        <v>29901.58</v>
      </c>
      <c r="E19" s="8">
        <f>IF(AND(ISNUMBER(C19),ISNUMBER(D19)),D19/C19-1,"")</f>
        <v/>
      </c>
      <c r="F19" t="inlineStr">
        <is>
          <t>nama_10_a10_e</t>
        </is>
      </c>
      <c r="G1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4" customWidth="1" min="3" max="3"/>
    <col width="16" customWidth="1" min="4" max="4"/>
    <col width="22" customWidth="1" min="5" max="5"/>
    <col width="22" customWidth="1" min="6" max="6"/>
    <col width="22" customWidth="1" min="7" max="7"/>
    <col width="74" customWidth="1" min="8" max="8"/>
  </cols>
  <sheetData>
    <row r="1" ht="40" customHeight="1">
      <c r="A1" s="6" t="inlineStr">
        <is>
          <t>Land</t>
        </is>
      </c>
      <c r="B1" s="6" t="inlineStr">
        <is>
          <t>Code</t>
        </is>
      </c>
      <c r="C1" s="6" t="inlineStr">
        <is>
          <t>Wertschöpfung je Erwerbstätigen 2025 (Tausend EUR)
Formel: Wertschöpfung 2025 ÷ Beschäftigung 2025</t>
        </is>
      </c>
      <c r="D1" s="6" t="inlineStr">
        <is>
          <t>Anteil am EU-27-Niveau</t>
        </is>
      </c>
      <c r="E1" s="6" t="inlineStr">
        <is>
          <t>Produktivität je Arbeitsstunde 2024 (EU-27 = 100, KKS)</t>
        </is>
      </c>
      <c r="F1" s="6" t="inlineStr">
        <is>
          <t>Produktivität je Arbeitsstunde 2025 (EU-27 = 100, KKS)</t>
        </is>
      </c>
      <c r="G1" s="6" t="inlineStr">
        <is>
          <t>Datensatz</t>
        </is>
      </c>
      <c r="H1" s="6" t="inlineStr">
        <is>
          <t>Grund für n/r und Vorbehalte</t>
        </is>
      </c>
    </row>
    <row r="2">
      <c r="A2" t="inlineStr">
        <is>
          <t>Deutschland</t>
        </is>
      </c>
      <c r="B2" t="inlineStr">
        <is>
          <t>DE</t>
        </is>
      </c>
      <c r="C2" s="11">
        <f>'Wertschöpfung'!D2/'Beschäftigung'!D2</f>
        <v/>
      </c>
      <c r="D2" s="12">
        <f>C2/$C$19</f>
        <v/>
      </c>
      <c r="E2" s="13" t="n">
        <v>124.1</v>
      </c>
      <c r="F2" s="13" t="n">
        <v>124.2</v>
      </c>
      <c r="G2" t="inlineStr">
        <is>
          <t>nama_10_a10</t>
        </is>
      </c>
      <c r="H2" s="4" t="inlineStr"/>
    </row>
    <row r="3">
      <c r="A3" t="inlineStr">
        <is>
          <t>Italien</t>
        </is>
      </c>
      <c r="B3" t="inlineStr">
        <is>
          <t>IT</t>
        </is>
      </c>
      <c r="C3" s="11">
        <f>'Wertschöpfung'!D3/'Beschäftigung'!D3</f>
        <v/>
      </c>
      <c r="D3" s="12">
        <f>C3/$C$19</f>
        <v/>
      </c>
      <c r="E3" s="13" t="n">
        <v>98.8</v>
      </c>
      <c r="F3" s="13" t="n">
        <v>95.90000000000001</v>
      </c>
      <c r="G3" t="inlineStr">
        <is>
          <t>nama_10_a10</t>
        </is>
      </c>
      <c r="H3" s="4" t="inlineStr"/>
    </row>
    <row r="4">
      <c r="A4" t="inlineStr">
        <is>
          <t>Spanien</t>
        </is>
      </c>
      <c r="B4" t="inlineStr">
        <is>
          <t>ES</t>
        </is>
      </c>
      <c r="C4" s="11">
        <f>'Wertschöpfung'!D4/'Beschäftigung'!D4</f>
        <v/>
      </c>
      <c r="D4" s="12">
        <f>C4/$C$19</f>
        <v/>
      </c>
      <c r="E4" s="13" t="n">
        <v>96.09999999999999</v>
      </c>
      <c r="F4" s="13" t="n">
        <v>95.59999999999999</v>
      </c>
      <c r="G4" t="inlineStr">
        <is>
          <t>nama_10_a10</t>
        </is>
      </c>
      <c r="H4" s="4" t="inlineStr"/>
    </row>
    <row r="5">
      <c r="A5" t="inlineStr">
        <is>
          <t>Niederlande</t>
        </is>
      </c>
      <c r="B5" t="inlineStr">
        <is>
          <t>NL</t>
        </is>
      </c>
      <c r="C5" s="11">
        <f>'Wertschöpfung'!D5/'Beschäftigung'!D5</f>
        <v/>
      </c>
      <c r="D5" s="12">
        <f>C5/$C$19</f>
        <v/>
      </c>
      <c r="E5" s="13" t="n">
        <v>125.1</v>
      </c>
      <c r="F5" s="13" t="n">
        <v>126</v>
      </c>
      <c r="G5" t="inlineStr">
        <is>
          <t>nama_10_a10</t>
        </is>
      </c>
      <c r="H5" s="4" t="inlineStr"/>
    </row>
    <row r="6">
      <c r="A6" t="inlineStr">
        <is>
          <t>Österreich</t>
        </is>
      </c>
      <c r="B6" t="inlineStr">
        <is>
          <t>AT</t>
        </is>
      </c>
      <c r="C6" s="11">
        <f>'Wertschöpfung'!D6/'Beschäftigung'!D6</f>
        <v/>
      </c>
      <c r="D6" s="12">
        <f>C6/$C$19</f>
        <v/>
      </c>
      <c r="E6" s="13" t="n">
        <v>117.3</v>
      </c>
      <c r="F6" s="13" t="n">
        <v>115.9</v>
      </c>
      <c r="G6" t="inlineStr">
        <is>
          <t>nama_10_a10</t>
        </is>
      </c>
      <c r="H6" s="4" t="inlineStr"/>
    </row>
    <row r="7">
      <c r="A7" t="inlineStr">
        <is>
          <t>Dänemark</t>
        </is>
      </c>
      <c r="B7" t="inlineStr">
        <is>
          <t>DK</t>
        </is>
      </c>
      <c r="C7" s="11">
        <f>'Wertschöpfung'!D7/'Beschäftigung'!D7</f>
        <v/>
      </c>
      <c r="D7" s="12">
        <f>C7/$C$19</f>
        <v/>
      </c>
      <c r="E7" s="13" t="n">
        <v>137.7</v>
      </c>
      <c r="F7" s="13" t="n">
        <v>137.7</v>
      </c>
      <c r="G7" t="inlineStr">
        <is>
          <t>nama_10_a10</t>
        </is>
      </c>
      <c r="H7" s="4" t="inlineStr"/>
    </row>
    <row r="8">
      <c r="A8" t="inlineStr">
        <is>
          <t>Schweden</t>
        </is>
      </c>
      <c r="B8" t="inlineStr">
        <is>
          <t>SE</t>
        </is>
      </c>
      <c r="C8" s="11">
        <f>'Wertschöpfung'!D8/'Beschäftigung'!D8</f>
        <v/>
      </c>
      <c r="D8" s="12">
        <f>C8/$C$19</f>
        <v/>
      </c>
      <c r="E8" s="13" t="n">
        <v>108</v>
      </c>
      <c r="F8" s="13" t="n">
        <v>108.8</v>
      </c>
      <c r="G8" t="inlineStr">
        <is>
          <t>nama_10_a10</t>
        </is>
      </c>
      <c r="H8" s="4" t="inlineStr"/>
    </row>
    <row r="9">
      <c r="A9" t="inlineStr">
        <is>
          <t>Belgien</t>
        </is>
      </c>
      <c r="B9" t="inlineStr">
        <is>
          <t>BE</t>
        </is>
      </c>
      <c r="C9" s="11">
        <f>'Wertschöpfung'!D9/'Beschäftigung'!D9</f>
        <v/>
      </c>
      <c r="D9" s="12">
        <f>C9/$C$19</f>
        <v/>
      </c>
      <c r="E9" s="13" t="n">
        <v>133.5</v>
      </c>
      <c r="F9" s="13" t="n">
        <v>131</v>
      </c>
      <c r="G9" t="inlineStr">
        <is>
          <t>nama_10_a10</t>
        </is>
      </c>
      <c r="H9" s="4" t="inlineStr"/>
    </row>
    <row r="10">
      <c r="A10" t="inlineStr">
        <is>
          <t>Finnland</t>
        </is>
      </c>
      <c r="B10" t="inlineStr">
        <is>
          <t>FI</t>
        </is>
      </c>
      <c r="C10" s="11">
        <f>'Wertschöpfung'!D10/'Beschäftigung'!D10</f>
        <v/>
      </c>
      <c r="D10" s="12">
        <f>C10/$C$19</f>
        <v/>
      </c>
      <c r="E10" s="13" t="n">
        <v>105.6</v>
      </c>
      <c r="F10" s="13" t="n">
        <v>105.6</v>
      </c>
      <c r="G10" t="inlineStr">
        <is>
          <t>nama_10_a10</t>
        </is>
      </c>
      <c r="H10" s="4" t="inlineStr"/>
    </row>
    <row r="11">
      <c r="A11" t="inlineStr">
        <is>
          <t>Portugal</t>
        </is>
      </c>
      <c r="B11" t="inlineStr">
        <is>
          <t>PT</t>
        </is>
      </c>
      <c r="C11" s="11">
        <f>'Wertschöpfung'!D11/'Beschäftigung'!D11</f>
        <v/>
      </c>
      <c r="D11" s="12">
        <f>C11/$C$19</f>
        <v/>
      </c>
      <c r="E11" s="13" t="n">
        <v>68.2</v>
      </c>
      <c r="F11" s="13" t="n">
        <v>66.7</v>
      </c>
      <c r="G11" t="inlineStr">
        <is>
          <t>nama_10_a10</t>
        </is>
      </c>
      <c r="H11" s="4" t="inlineStr"/>
    </row>
    <row r="12">
      <c r="A12" t="inlineStr">
        <is>
          <t>Polen</t>
        </is>
      </c>
      <c r="B12" t="inlineStr">
        <is>
          <t>PL</t>
        </is>
      </c>
      <c r="C12" s="11">
        <f>'Wertschöpfung'!D12/'Beschäftigung'!D12</f>
        <v/>
      </c>
      <c r="D12" s="12">
        <f>C12/$C$19</f>
        <v/>
      </c>
      <c r="E12" s="13" t="n">
        <v>66.2</v>
      </c>
      <c r="F12" s="13" t="n">
        <v>68.40000000000001</v>
      </c>
      <c r="G12" t="inlineStr">
        <is>
          <t>nama_10_a10</t>
        </is>
      </c>
      <c r="H12" s="4" t="inlineStr"/>
    </row>
    <row r="13">
      <c r="A13" t="inlineStr">
        <is>
          <t>Tschechien</t>
        </is>
      </c>
      <c r="B13" t="inlineStr">
        <is>
          <t>CZ</t>
        </is>
      </c>
      <c r="C13" s="11">
        <f>'Wertschöpfung'!D13/'Beschäftigung'!D13</f>
        <v/>
      </c>
      <c r="D13" s="12">
        <f>C13/$C$19</f>
        <v/>
      </c>
      <c r="E13" s="13" t="n">
        <v>78.5</v>
      </c>
      <c r="F13" s="13" t="n">
        <v>79.59999999999999</v>
      </c>
      <c r="G13" t="inlineStr">
        <is>
          <t>nama_10_a10</t>
        </is>
      </c>
      <c r="H13" s="4" t="inlineStr"/>
    </row>
    <row r="14">
      <c r="A14" t="inlineStr">
        <is>
          <t>Rumänien</t>
        </is>
      </c>
      <c r="B14" t="inlineStr">
        <is>
          <t>RO</t>
        </is>
      </c>
      <c r="C14" s="11">
        <f>'Wertschöpfung'!D14/'Beschäftigung'!D14</f>
        <v/>
      </c>
      <c r="D14" s="12">
        <f>C14/$C$19</f>
        <v/>
      </c>
      <c r="E14" s="13" t="n">
        <v>72.59999999999999</v>
      </c>
      <c r="F14" s="13" t="n">
        <v>75.59999999999999</v>
      </c>
      <c r="G14" t="inlineStr">
        <is>
          <t>nama_10_a10</t>
        </is>
      </c>
      <c r="H14" s="4" t="inlineStr"/>
    </row>
    <row r="15">
      <c r="A15" t="inlineStr">
        <is>
          <t>Ungarn</t>
        </is>
      </c>
      <c r="B15" t="inlineStr">
        <is>
          <t>HU</t>
        </is>
      </c>
      <c r="C15" s="11">
        <f>'Wertschöpfung'!D15/'Beschäftigung'!D15</f>
        <v/>
      </c>
      <c r="D15" s="12">
        <f>C15/$C$19</f>
        <v/>
      </c>
      <c r="E15" s="13" t="n">
        <v>71</v>
      </c>
      <c r="F15" s="13" t="n">
        <v>70.40000000000001</v>
      </c>
      <c r="G15" t="inlineStr">
        <is>
          <t>nama_10_a10</t>
        </is>
      </c>
      <c r="H15" s="4" t="inlineStr"/>
    </row>
    <row r="16">
      <c r="A16" t="inlineStr">
        <is>
          <t>Slowakei</t>
        </is>
      </c>
      <c r="B16" t="inlineStr">
        <is>
          <t>SK</t>
        </is>
      </c>
      <c r="C16" s="11">
        <f>'Wertschöpfung'!D16/'Beschäftigung'!D16</f>
        <v/>
      </c>
      <c r="D16" s="12">
        <f>C16/$C$19</f>
        <v/>
      </c>
      <c r="E16" s="13" t="n">
        <v>80.3</v>
      </c>
      <c r="F16" s="13" t="n">
        <v>81.09999999999999</v>
      </c>
      <c r="G16" t="inlineStr">
        <is>
          <t>nama_10_a10</t>
        </is>
      </c>
      <c r="H16" s="4" t="inlineStr"/>
    </row>
    <row r="17">
      <c r="A17" t="inlineStr">
        <is>
          <t>Slowenien</t>
        </is>
      </c>
      <c r="B17" t="inlineStr">
        <is>
          <t>SI</t>
        </is>
      </c>
      <c r="C17" s="11">
        <f>'Wertschöpfung'!D17/'Beschäftigung'!D17</f>
        <v/>
      </c>
      <c r="D17" s="12">
        <f>C17/$C$19</f>
        <v/>
      </c>
      <c r="E17" s="13" t="n">
        <v>84.09999999999999</v>
      </c>
      <c r="F17" s="13" t="n">
        <v>86.2</v>
      </c>
      <c r="G17" t="inlineStr">
        <is>
          <t>nama_10_a10</t>
        </is>
      </c>
      <c r="H17" s="4" t="inlineStr"/>
    </row>
    <row r="18">
      <c r="A18" t="inlineStr">
        <is>
          <t>Bulgarien</t>
        </is>
      </c>
      <c r="B18" t="inlineStr">
        <is>
          <t>BG</t>
        </is>
      </c>
      <c r="C18" s="11">
        <f>'Wertschöpfung'!D18/'Beschäftigung'!D18</f>
        <v/>
      </c>
      <c r="D18" s="12">
        <f>C18/$C$19</f>
        <v/>
      </c>
      <c r="E18" s="13" t="n">
        <v>57.9</v>
      </c>
      <c r="F18" s="13" t="n">
        <v>59</v>
      </c>
      <c r="G18" t="inlineStr">
        <is>
          <t>nama_10_a10</t>
        </is>
      </c>
      <c r="H18" s="4" t="inlineStr"/>
    </row>
    <row r="19">
      <c r="A19" s="3" t="inlineStr">
        <is>
          <t>EU-27</t>
        </is>
      </c>
      <c r="B19" t="inlineStr">
        <is>
          <t>EU</t>
        </is>
      </c>
      <c r="C19" s="11">
        <f>'Wertschöpfung'!D19/'Beschäftigung'!D19</f>
        <v/>
      </c>
      <c r="D19" s="12">
        <f>C19/$C$19</f>
        <v/>
      </c>
      <c r="E19" s="13" t="n">
        <v>100</v>
      </c>
      <c r="F19" s="13" t="n">
        <v>100</v>
      </c>
      <c r="G19" t="inlineStr">
        <is>
          <t>nama_10_a10</t>
        </is>
      </c>
      <c r="H19"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6" customWidth="1" min="3" max="3"/>
    <col width="22" customWidth="1" min="4" max="4"/>
    <col width="22" customWidth="1" min="5" max="5"/>
    <col width="74" customWidth="1" min="6" max="6"/>
  </cols>
  <sheetData>
    <row r="1" ht="40" customHeight="1">
      <c r="A1" s="6" t="inlineStr">
        <is>
          <t>Land</t>
        </is>
      </c>
      <c r="B1" s="6" t="inlineStr">
        <is>
          <t>Code</t>
        </is>
      </c>
      <c r="C1" s="6" t="inlineStr">
        <is>
          <t>Unternehmen im Verarbeitenden Gewerbe 2023 (alle Größenklassen)</t>
        </is>
      </c>
      <c r="D1" s="6" t="inlineStr">
        <is>
          <t>Aufteilung nach 10+ / 50+ Beschäftigten</t>
        </is>
      </c>
      <c r="E1" s="6" t="inlineStr">
        <is>
          <t>Datensatz</t>
        </is>
      </c>
      <c r="F1" s="6" t="inlineStr">
        <is>
          <t>Grund für n/r und Vorbehalte</t>
        </is>
      </c>
    </row>
    <row r="2">
      <c r="A2" t="inlineStr">
        <is>
          <t>Deutschland</t>
        </is>
      </c>
      <c r="B2" t="inlineStr">
        <is>
          <t>DE</t>
        </is>
      </c>
      <c r="C2" s="7" t="n">
        <v>201177</v>
      </c>
      <c r="D2" t="inlineStr">
        <is>
          <t>n/r</t>
        </is>
      </c>
      <c r="E2" t="inlineStr">
        <is>
          <t>sbs_ovw_act</t>
        </is>
      </c>
      <c r="F2" s="4" t="inlineStr">
        <is>
          <t>Not retrieved in this edition: sbs_sc_ovw was not pulled, so there is no breakdown by 10+ or 50+ employees - the size class that matches a realistic monitoring buyer.</t>
        </is>
      </c>
    </row>
    <row r="3">
      <c r="A3" t="inlineStr">
        <is>
          <t>Italien</t>
        </is>
      </c>
      <c r="B3" t="inlineStr">
        <is>
          <t>IT</t>
        </is>
      </c>
      <c r="C3" s="7" t="n">
        <v>352446</v>
      </c>
      <c r="D3" t="inlineStr">
        <is>
          <t>n/r</t>
        </is>
      </c>
      <c r="E3" t="inlineStr">
        <is>
          <t>sbs_ovw_act</t>
        </is>
      </c>
      <c r="F3" s="4" t="inlineStr">
        <is>
          <t>Not retrieved in this edition: sbs_sc_ovw was not pulled, so there is no breakdown by 10+ or 50+ employees - the size class that matches a realistic monitoring buyer.</t>
        </is>
      </c>
    </row>
    <row r="4">
      <c r="A4" t="inlineStr">
        <is>
          <t>Spanien</t>
        </is>
      </c>
      <c r="B4" t="inlineStr">
        <is>
          <t>ES</t>
        </is>
      </c>
      <c r="C4" s="7" t="n">
        <v>167401</v>
      </c>
      <c r="D4" t="inlineStr">
        <is>
          <t>n/r</t>
        </is>
      </c>
      <c r="E4" t="inlineStr">
        <is>
          <t>sbs_ovw_act</t>
        </is>
      </c>
      <c r="F4" s="4" t="inlineStr">
        <is>
          <t>Not retrieved in this edition: sbs_sc_ovw was not pulled, so there is no breakdown by 10+ or 50+ employees - the size class that matches a realistic monitoring buyer.</t>
        </is>
      </c>
    </row>
    <row r="5">
      <c r="A5" t="inlineStr">
        <is>
          <t>Niederlande</t>
        </is>
      </c>
      <c r="B5" t="inlineStr">
        <is>
          <t>NL</t>
        </is>
      </c>
      <c r="C5" s="7" t="n">
        <v>85945</v>
      </c>
      <c r="D5" t="inlineStr">
        <is>
          <t>n/r</t>
        </is>
      </c>
      <c r="E5" t="inlineStr">
        <is>
          <t>sbs_ovw_act</t>
        </is>
      </c>
      <c r="F5" s="4" t="inlineStr">
        <is>
          <t>Not retrieved in this edition: sbs_sc_ovw was not pulled, so there is no breakdown by 10+ or 50+ employees - the size class that matches a realistic monitoring buyer.</t>
        </is>
      </c>
    </row>
    <row r="6">
      <c r="A6" t="inlineStr">
        <is>
          <t>Österreich</t>
        </is>
      </c>
      <c r="B6" t="inlineStr">
        <is>
          <t>AT</t>
        </is>
      </c>
      <c r="C6" s="7" t="n">
        <v>32369</v>
      </c>
      <c r="D6" t="inlineStr">
        <is>
          <t>n/r</t>
        </is>
      </c>
      <c r="E6" t="inlineStr">
        <is>
          <t>sbs_ovw_act</t>
        </is>
      </c>
      <c r="F6" s="4" t="inlineStr">
        <is>
          <t>Not retrieved in this edition: sbs_sc_ovw was not pulled, so there is no breakdown by 10+ or 50+ employees - the size class that matches a realistic monitoring buyer.</t>
        </is>
      </c>
    </row>
    <row r="7">
      <c r="A7" t="inlineStr">
        <is>
          <t>Dänemark</t>
        </is>
      </c>
      <c r="B7" t="inlineStr">
        <is>
          <t>DK</t>
        </is>
      </c>
      <c r="C7" s="7" t="n">
        <v>15563</v>
      </c>
      <c r="D7" t="inlineStr">
        <is>
          <t>n/r</t>
        </is>
      </c>
      <c r="E7" t="inlineStr">
        <is>
          <t>sbs_ovw_act</t>
        </is>
      </c>
      <c r="F7" s="4" t="inlineStr">
        <is>
          <t>Not retrieved in this edition: sbs_sc_ovw was not pulled, so there is no breakdown by 10+ or 50+ employees - the size class that matches a realistic monitoring buyer.</t>
        </is>
      </c>
    </row>
    <row r="8">
      <c r="A8" t="inlineStr">
        <is>
          <t>Schweden</t>
        </is>
      </c>
      <c r="B8" t="inlineStr">
        <is>
          <t>SE</t>
        </is>
      </c>
      <c r="C8" s="7" t="n">
        <v>45183</v>
      </c>
      <c r="D8" t="inlineStr">
        <is>
          <t>n/r</t>
        </is>
      </c>
      <c r="E8" t="inlineStr">
        <is>
          <t>sbs_ovw_act</t>
        </is>
      </c>
      <c r="F8" s="4" t="inlineStr">
        <is>
          <t>Not retrieved in this edition: sbs_sc_ovw was not pulled, so there is no breakdown by 10+ or 50+ employees - the size class that matches a realistic monitoring buyer.</t>
        </is>
      </c>
    </row>
    <row r="9">
      <c r="A9" t="inlineStr">
        <is>
          <t>Belgien</t>
        </is>
      </c>
      <c r="B9" t="inlineStr">
        <is>
          <t>BE</t>
        </is>
      </c>
      <c r="C9" s="7" t="n">
        <v>42355</v>
      </c>
      <c r="D9" t="inlineStr">
        <is>
          <t>n/r</t>
        </is>
      </c>
      <c r="E9" t="inlineStr">
        <is>
          <t>sbs_ovw_act</t>
        </is>
      </c>
      <c r="F9" s="4" t="inlineStr">
        <is>
          <t>Not retrieved in this edition: sbs_sc_ovw was not pulled, so there is no breakdown by 10+ or 50+ employees - the size class that matches a realistic monitoring buyer.</t>
        </is>
      </c>
    </row>
    <row r="10">
      <c r="A10" t="inlineStr">
        <is>
          <t>Finnland</t>
        </is>
      </c>
      <c r="B10" t="inlineStr">
        <is>
          <t>FI</t>
        </is>
      </c>
      <c r="C10" s="7" t="n">
        <v>28539</v>
      </c>
      <c r="D10" t="inlineStr">
        <is>
          <t>n/r</t>
        </is>
      </c>
      <c r="E10" t="inlineStr">
        <is>
          <t>sbs_ovw_act</t>
        </is>
      </c>
      <c r="F10" s="4" t="inlineStr">
        <is>
          <t>Not retrieved in this edition: sbs_sc_ovw was not pulled, so there is no breakdown by 10+ or 50+ employees - the size class that matches a realistic monitoring buyer.</t>
        </is>
      </c>
    </row>
    <row r="11">
      <c r="A11" t="inlineStr">
        <is>
          <t>Portugal</t>
        </is>
      </c>
      <c r="B11" t="inlineStr">
        <is>
          <t>PT</t>
        </is>
      </c>
      <c r="C11" s="7" t="n">
        <v>69138</v>
      </c>
      <c r="D11" t="inlineStr">
        <is>
          <t>n/r</t>
        </is>
      </c>
      <c r="E11" t="inlineStr">
        <is>
          <t>sbs_ovw_act</t>
        </is>
      </c>
      <c r="F11" s="4" t="inlineStr">
        <is>
          <t>Not retrieved in this edition: sbs_sc_ovw was not pulled, so there is no breakdown by 10+ or 50+ employees - the size class that matches a realistic monitoring buyer.</t>
        </is>
      </c>
    </row>
    <row r="12">
      <c r="A12" t="inlineStr">
        <is>
          <t>Polen</t>
        </is>
      </c>
      <c r="B12" t="inlineStr">
        <is>
          <t>PL</t>
        </is>
      </c>
      <c r="C12" s="7" t="n">
        <v>241254</v>
      </c>
      <c r="D12" t="inlineStr">
        <is>
          <t>n/r</t>
        </is>
      </c>
      <c r="E12" t="inlineStr">
        <is>
          <t>sbs_ovw_act</t>
        </is>
      </c>
      <c r="F12" s="4" t="inlineStr">
        <is>
          <t>Not retrieved in this edition: sbs_sc_ovw was not pulled, so there is no breakdown by 10+ or 50+ employees - the size class that matches a realistic monitoring buyer.</t>
        </is>
      </c>
    </row>
    <row r="13">
      <c r="A13" t="inlineStr">
        <is>
          <t>Tschechien</t>
        </is>
      </c>
      <c r="B13" t="inlineStr">
        <is>
          <t>CZ</t>
        </is>
      </c>
      <c r="C13" s="7" t="n">
        <v>189479</v>
      </c>
      <c r="D13" t="inlineStr">
        <is>
          <t>n/r</t>
        </is>
      </c>
      <c r="E13" t="inlineStr">
        <is>
          <t>sbs_ovw_act</t>
        </is>
      </c>
      <c r="F13" s="4" t="inlineStr">
        <is>
          <t>Not retrieved in this edition: sbs_sc_ovw was not pulled, so there is no breakdown by 10+ or 50+ employees - the size class that matches a realistic monitoring buyer.</t>
        </is>
      </c>
    </row>
    <row r="14">
      <c r="A14" t="inlineStr">
        <is>
          <t>Rumänien</t>
        </is>
      </c>
      <c r="B14" t="inlineStr">
        <is>
          <t>RO</t>
        </is>
      </c>
      <c r="C14" s="7" t="n">
        <v>78194</v>
      </c>
      <c r="D14" t="inlineStr">
        <is>
          <t>n/r</t>
        </is>
      </c>
      <c r="E14" t="inlineStr">
        <is>
          <t>sbs_ovw_act</t>
        </is>
      </c>
      <c r="F14" s="4" t="inlineStr">
        <is>
          <t>Not retrieved in this edition: sbs_sc_ovw was not pulled, so there is no breakdown by 10+ or 50+ employees - the size class that matches a realistic monitoring buyer.</t>
        </is>
      </c>
    </row>
    <row r="15">
      <c r="A15" t="inlineStr">
        <is>
          <t>Ungarn</t>
        </is>
      </c>
      <c r="B15" t="inlineStr">
        <is>
          <t>HU</t>
        </is>
      </c>
      <c r="C15" s="7" t="n">
        <v>56369</v>
      </c>
      <c r="D15" t="inlineStr">
        <is>
          <t>n/r</t>
        </is>
      </c>
      <c r="E15" t="inlineStr">
        <is>
          <t>sbs_ovw_act</t>
        </is>
      </c>
      <c r="F15" s="4" t="inlineStr">
        <is>
          <t>Not retrieved in this edition: sbs_sc_ovw was not pulled, so there is no breakdown by 10+ or 50+ employees - the size class that matches a realistic monitoring buyer.</t>
        </is>
      </c>
    </row>
    <row r="16">
      <c r="A16" t="inlineStr">
        <is>
          <t>Slowakei</t>
        </is>
      </c>
      <c r="B16" t="inlineStr">
        <is>
          <t>SK</t>
        </is>
      </c>
      <c r="C16" s="7" t="n">
        <v>89803</v>
      </c>
      <c r="D16" t="inlineStr">
        <is>
          <t>n/r</t>
        </is>
      </c>
      <c r="E16" t="inlineStr">
        <is>
          <t>sbs_ovw_act</t>
        </is>
      </c>
      <c r="F16" s="4" t="inlineStr">
        <is>
          <t>Not retrieved in this edition: sbs_sc_ovw was not pulled, so there is no breakdown by 10+ or 50+ employees - the size class that matches a realistic monitoring buyer.</t>
        </is>
      </c>
    </row>
    <row r="17">
      <c r="A17" t="inlineStr">
        <is>
          <t>Slowenien</t>
        </is>
      </c>
      <c r="B17" t="inlineStr">
        <is>
          <t>SI</t>
        </is>
      </c>
      <c r="C17" s="7" t="n">
        <v>21262</v>
      </c>
      <c r="D17" t="inlineStr">
        <is>
          <t>n/r</t>
        </is>
      </c>
      <c r="E17" t="inlineStr">
        <is>
          <t>sbs_ovw_act</t>
        </is>
      </c>
      <c r="F17" s="4" t="inlineStr">
        <is>
          <t>Not retrieved in this edition: sbs_sc_ovw was not pulled, so there is no breakdown by 10+ or 50+ employees - the size class that matches a realistic monitoring buyer.</t>
        </is>
      </c>
    </row>
    <row r="18">
      <c r="A18" t="inlineStr">
        <is>
          <t>Bulgarien</t>
        </is>
      </c>
      <c r="B18" t="inlineStr">
        <is>
          <t>BG</t>
        </is>
      </c>
      <c r="C18" s="7" t="n">
        <v>29512</v>
      </c>
      <c r="D18" t="inlineStr">
        <is>
          <t>n/r</t>
        </is>
      </c>
      <c r="E18" t="inlineStr">
        <is>
          <t>sbs_ovw_act</t>
        </is>
      </c>
      <c r="F18" s="4" t="inlineStr">
        <is>
          <t>Not retrieved in this edition: sbs_sc_ovw was not pulled, so there is no breakdown by 10+ or 50+ employees - the size class that matches a realistic monitoring buyer.</t>
        </is>
      </c>
    </row>
    <row r="19">
      <c r="A19" s="3" t="inlineStr">
        <is>
          <t>EU-27</t>
        </is>
      </c>
      <c r="B19" t="inlineStr">
        <is>
          <t>EU</t>
        </is>
      </c>
      <c r="C19" s="7" t="n">
        <v>2168163</v>
      </c>
      <c r="D19" t="inlineStr">
        <is>
          <t>n/r</t>
        </is>
      </c>
      <c r="E19" t="inlineStr">
        <is>
          <t>sbs_ovw_act</t>
        </is>
      </c>
      <c r="F19" s="4" t="inlineStr">
        <is>
          <t>Not retrieved in this edition: sbs_sc_ovw was not pulled, so there is no breakdown by 10+ or 50+ employees - the size class that matches a realistic monitoring buyer.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30" customWidth="1" min="4" max="4"/>
    <col width="30" customWidth="1" min="5" max="5"/>
    <col width="30" customWidth="1" min="6" max="6"/>
    <col width="30" customWidth="1" min="7" max="7"/>
    <col width="30" customWidth="1" min="8" max="8"/>
    <col width="20" customWidth="1" min="9" max="9"/>
    <col width="74" customWidth="1" min="10" max="10"/>
  </cols>
  <sheetData>
    <row r="1" ht="40" customHeight="1">
      <c r="A1" s="6" t="inlineStr">
        <is>
          <t>Land</t>
        </is>
      </c>
      <c r="B1" s="6" t="inlineStr">
        <is>
          <t>Code</t>
        </is>
      </c>
      <c r="C1" s="6" t="inlineStr">
        <is>
          <t>Gesamte Wertschöpfung Verarbeitendes Gewerbe 2023 (Mio. EUR)</t>
        </is>
      </c>
      <c r="D1" s="6" t="inlineStr">
        <is>
          <t>#1</t>
        </is>
      </c>
      <c r="E1" s="6" t="inlineStr">
        <is>
          <t>#2</t>
        </is>
      </c>
      <c r="F1" s="6" t="inlineStr">
        <is>
          <t>#3</t>
        </is>
      </c>
      <c r="G1" s="6" t="inlineStr">
        <is>
          <t>#4</t>
        </is>
      </c>
      <c r="H1" s="6" t="inlineStr">
        <is>
          <t>#5</t>
        </is>
      </c>
      <c r="I1" s="6" t="inlineStr">
        <is>
          <t>Datensatz</t>
        </is>
      </c>
      <c r="J1" s="6" t="inlineStr">
        <is>
          <t>Grund für n/r und Vorbehalte</t>
        </is>
      </c>
    </row>
    <row r="2">
      <c r="A2" t="inlineStr">
        <is>
          <t>Deutschland</t>
        </is>
      </c>
      <c r="B2" t="inlineStr">
        <is>
          <t>DE</t>
        </is>
      </c>
      <c r="C2" s="7" t="n">
        <v>799148</v>
      </c>
      <c r="D2" s="4" t="inlineStr">
        <is>
          <t>Kraftwagen — 155,935</t>
        </is>
      </c>
      <c r="E2" s="4" t="inlineStr">
        <is>
          <t>Maschinenbau a.n.g. — 119,739</t>
        </is>
      </c>
      <c r="F2" s="4" t="inlineStr">
        <is>
          <t>Metallerzeugnisse — 67,158</t>
        </is>
      </c>
      <c r="G2" s="4" t="inlineStr">
        <is>
          <t>Nahrungsmittel, Getränke, Tabak — 60,392</t>
        </is>
      </c>
      <c r="H2" s="4" t="inlineStr">
        <is>
          <t>Datenverarbeitungsgeräte, elektronische und optische Erzeugnisse — 60,252</t>
        </is>
      </c>
      <c r="I2" t="inlineStr">
        <is>
          <t>nama_10_a64</t>
        </is>
      </c>
      <c r="J2" s="4" t="inlineStr"/>
    </row>
    <row r="3">
      <c r="A3" t="inlineStr">
        <is>
          <t>Italien</t>
        </is>
      </c>
      <c r="B3" t="inlineStr">
        <is>
          <t>IT</t>
        </is>
      </c>
      <c r="C3" s="7" t="n">
        <v>331429</v>
      </c>
      <c r="D3" s="4" t="inlineStr">
        <is>
          <t>Maschinenbau a.n.g. — 46,649</t>
        </is>
      </c>
      <c r="E3" s="4" t="inlineStr">
        <is>
          <t>Metallerzeugnisse — 45,395</t>
        </is>
      </c>
      <c r="F3" s="4" t="inlineStr">
        <is>
          <t>Nahrungsmittel, Getränke, Tabak — 36,708</t>
        </is>
      </c>
      <c r="G3" s="4" t="inlineStr">
        <is>
          <t>Textilien, Bekleidung, Leder — 29,634</t>
        </is>
      </c>
      <c r="H3" s="4" t="inlineStr">
        <is>
          <t>Kraftwagen — 19,392</t>
        </is>
      </c>
      <c r="I3" t="inlineStr">
        <is>
          <t>nama_10_a64</t>
        </is>
      </c>
      <c r="J3" s="4" t="inlineStr">
        <is>
          <t>Rubber and plastics 16,323 follows motor vehicles closely.</t>
        </is>
      </c>
    </row>
    <row r="4">
      <c r="A4" t="inlineStr">
        <is>
          <t>Spanien</t>
        </is>
      </c>
      <c r="B4" t="inlineStr">
        <is>
          <t>ES</t>
        </is>
      </c>
      <c r="C4" s="7" t="n">
        <v>164020</v>
      </c>
      <c r="D4" s="4" t="inlineStr">
        <is>
          <t>Nahrungsmittel, Getränke, Tabak — 34,193</t>
        </is>
      </c>
      <c r="E4" s="4" t="inlineStr">
        <is>
          <t>Metallerzeugnisse — 15,417</t>
        </is>
      </c>
      <c r="F4" s="4" t="inlineStr">
        <is>
          <t>Kraftwagen — 14,993</t>
        </is>
      </c>
      <c r="G4" s="4" t="inlineStr">
        <is>
          <t>Chemie — 10,825</t>
        </is>
      </c>
      <c r="H4" s="4" t="inlineStr">
        <is>
          <t>Holz, Papier, Druck — 10,228</t>
        </is>
      </c>
      <c r="I4" t="inlineStr">
        <is>
          <t>nama_10_a64</t>
        </is>
      </c>
      <c r="J4" s="4" t="inlineStr">
        <is>
          <t>Textiles, apparel and leather 9,584 follows wood/paper/printing closely.</t>
        </is>
      </c>
    </row>
    <row r="5">
      <c r="A5" t="inlineStr">
        <is>
          <t>Niederlande</t>
        </is>
      </c>
      <c r="B5" t="inlineStr">
        <is>
          <t>NL</t>
        </is>
      </c>
      <c r="C5" s="7" t="n">
        <v>109965</v>
      </c>
      <c r="D5" s="4" t="inlineStr">
        <is>
          <t>Maschinenbau a.n.g. — 22,576</t>
        </is>
      </c>
      <c r="E5" s="4" t="inlineStr">
        <is>
          <t>Nahrungsmittel, Getränke, Tabak — 18,769</t>
        </is>
      </c>
      <c r="F5" s="4" t="inlineStr">
        <is>
          <t>Pharmazeutische Erzeugnisse — 9,921</t>
        </is>
      </c>
      <c r="G5" s="4" t="inlineStr">
        <is>
          <t>Metallerzeugnisse — 9,765</t>
        </is>
      </c>
      <c r="H5" s="4" t="inlineStr">
        <is>
          <t>Chemie — 7,441</t>
        </is>
      </c>
      <c r="I5" t="inlineStr">
        <is>
          <t>nama_10_a64</t>
        </is>
      </c>
      <c r="J5" s="4" t="inlineStr">
        <is>
          <t>Computer, electronic and optical 6,768 follows chemicals.</t>
        </is>
      </c>
    </row>
    <row r="6">
      <c r="A6" t="inlineStr">
        <is>
          <t>Österreich</t>
        </is>
      </c>
      <c r="B6" t="inlineStr">
        <is>
          <t>AT</t>
        </is>
      </c>
      <c r="C6" s="7" t="n">
        <v>76174</v>
      </c>
      <c r="D6" s="4" t="inlineStr">
        <is>
          <t>Maschinenbau a.n.g. — 11,328</t>
        </is>
      </c>
      <c r="E6" s="4" t="inlineStr">
        <is>
          <t>Nahrungsmittel, Getränke, Tabak — 9,071</t>
        </is>
      </c>
      <c r="F6" s="4" t="inlineStr">
        <is>
          <t>Metallerzeugnisse — 7,350</t>
        </is>
      </c>
      <c r="G6" s="4" t="inlineStr">
        <is>
          <t>Elektrische Ausrüstungen — 6,058</t>
        </is>
      </c>
      <c r="H6" s="4" t="inlineStr">
        <is>
          <t>Holz, Papier, Druck — 5,929</t>
        </is>
      </c>
      <c r="I6" t="inlineStr">
        <is>
          <t>nama_10_a64</t>
        </is>
      </c>
      <c r="J6" s="4" t="inlineStr">
        <is>
          <t>Computer/electronic 5,534 and basic metals 5,199 follow.</t>
        </is>
      </c>
    </row>
    <row r="7">
      <c r="A7" t="inlineStr">
        <is>
          <t>Dänemark</t>
        </is>
      </c>
      <c r="B7" t="inlineStr">
        <is>
          <t>DK</t>
        </is>
      </c>
      <c r="C7" s="7" t="n">
        <v>58463</v>
      </c>
      <c r="D7" s="4" t="inlineStr">
        <is>
          <t>Pharmazeutische Erzeugnisse — 24,423</t>
        </is>
      </c>
      <c r="E7" s="4" t="inlineStr">
        <is>
          <t>Maschinenbau a.n.g. — 6,074</t>
        </is>
      </c>
      <c r="F7" s="4" t="inlineStr">
        <is>
          <t>Nahrungsmittel, Getränke, Tabak — 4,939</t>
        </is>
      </c>
      <c r="G7" s="4" t="inlineStr">
        <is>
          <t>Möbel und sonstige Warenherstellung — 4,430</t>
        </is>
      </c>
      <c r="H7" s="4" t="inlineStr">
        <is>
          <t>Datenverarbeitungsgeräte, elektronische und optische Erzeugnisse — 3,410</t>
        </is>
      </c>
      <c r="I7" t="inlineStr">
        <is>
          <t>nama_10_a64</t>
        </is>
      </c>
      <c r="J7" s="4" t="inlineStr">
        <is>
          <t>Pharmaceuticals alone are 42% of Danish manufacturing value added; the country total and its productivity figure are a pharma artefact.</t>
        </is>
      </c>
    </row>
    <row r="8">
      <c r="A8" t="inlineStr">
        <is>
          <t>Schweden</t>
        </is>
      </c>
      <c r="B8" t="inlineStr">
        <is>
          <t>SE</t>
        </is>
      </c>
      <c r="C8" s="7" t="n">
        <v>71682</v>
      </c>
      <c r="D8" s="4" t="inlineStr">
        <is>
          <t>Kraftwagen — 14,261</t>
        </is>
      </c>
      <c r="E8" s="4" t="inlineStr">
        <is>
          <t>Maschinenbau a.n.g. — 11,518</t>
        </is>
      </c>
      <c r="F8" s="4" t="inlineStr">
        <is>
          <t>Holz, Papier, Druck — 6,190</t>
        </is>
      </c>
      <c r="G8" s="4" t="inlineStr">
        <is>
          <t>Metallerzeugnisse — 6,013</t>
        </is>
      </c>
      <c r="H8" s="4" t="inlineStr">
        <is>
          <t>Nahrungsmittel, Getränke, Tabak — 4,827</t>
        </is>
      </c>
      <c r="I8" t="inlineStr">
        <is>
          <t>nama_10_a64</t>
        </is>
      </c>
      <c r="J8" s="4" t="inlineStr">
        <is>
          <t>CAVEAT: Eurostat suppresses chemicals (C20) and pharmaceuticals (C21) individually for Sweden in 2023; together they are 10,177 EUR m as a residual. If that residual sits mostly in one of the two it would rank #3, so the Swedish #3-#5 order is NOT certain. #1 and #2 are.</t>
        </is>
      </c>
    </row>
    <row r="9">
      <c r="A9" t="inlineStr">
        <is>
          <t>Belgien</t>
        </is>
      </c>
      <c r="B9" t="inlineStr">
        <is>
          <t>BE</t>
        </is>
      </c>
      <c r="C9" s="7" t="n">
        <v>72063</v>
      </c>
      <c r="D9" s="4" t="inlineStr">
        <is>
          <t>Pharmazeutische Erzeugnisse — 14,579</t>
        </is>
      </c>
      <c r="E9" s="4" t="inlineStr">
        <is>
          <t>Nahrungsmittel, Getränke, Tabak — 12,122</t>
        </is>
      </c>
      <c r="F9" s="4" t="inlineStr">
        <is>
          <t>Chemie — 9,831</t>
        </is>
      </c>
      <c r="G9" s="4" t="inlineStr">
        <is>
          <t>Maschinenbau a.n.g. — 4,692</t>
        </is>
      </c>
      <c r="H9" s="4" t="inlineStr">
        <is>
          <t>Metallerzeugnisse — 4,554</t>
        </is>
      </c>
      <c r="I9" t="inlineStr">
        <is>
          <t>nama_10_a64</t>
        </is>
      </c>
      <c r="J9" s="4" t="inlineStr"/>
    </row>
    <row r="10">
      <c r="A10" t="inlineStr">
        <is>
          <t>Finnland</t>
        </is>
      </c>
      <c r="B10" t="inlineStr">
        <is>
          <t>FI</t>
        </is>
      </c>
      <c r="C10" s="7" t="n">
        <v>39433</v>
      </c>
      <c r="D10" s="4" t="inlineStr">
        <is>
          <t>Maschinenbau a.n.g. — 6,908</t>
        </is>
      </c>
      <c r="E10" s="4" t="inlineStr">
        <is>
          <t>Holz, Papier, Druck — 4,246</t>
        </is>
      </c>
      <c r="F10" s="4" t="inlineStr">
        <is>
          <t>Datenverarbeitungsgeräte, elektronische und optische Erzeugnisse — 4,226</t>
        </is>
      </c>
      <c r="G10" s="4" t="inlineStr">
        <is>
          <t>Chemie — 3,537</t>
        </is>
      </c>
      <c r="H10" s="4" t="inlineStr">
        <is>
          <t>Metallerzeugnisse — 3,373</t>
        </is>
      </c>
      <c r="I10" t="inlineStr">
        <is>
          <t>nama_10_a64</t>
        </is>
      </c>
      <c r="J10" s="4" t="inlineStr"/>
    </row>
    <row r="11">
      <c r="A11" t="inlineStr">
        <is>
          <t>Portugal</t>
        </is>
      </c>
      <c r="B11" t="inlineStr">
        <is>
          <t>PT</t>
        </is>
      </c>
      <c r="C11" s="7" t="n">
        <v>32661</v>
      </c>
      <c r="D11" s="4" t="inlineStr">
        <is>
          <t>Nahrungsmittel, Getränke, Tabak — 5,505</t>
        </is>
      </c>
      <c r="E11" s="4" t="inlineStr">
        <is>
          <t>Textilien, Bekleidung, Leder — 4,423</t>
        </is>
      </c>
      <c r="F11" s="4" t="inlineStr">
        <is>
          <t>Metallerzeugnisse — 3,580</t>
        </is>
      </c>
      <c r="G11" s="4" t="inlineStr">
        <is>
          <t>Holz, Papier, Druck — 3,161</t>
        </is>
      </c>
      <c r="H11" s="4" t="inlineStr">
        <is>
          <t>Glas, Keramik, Steine und Erden — 2,373</t>
        </is>
      </c>
      <c r="I11" t="inlineStr">
        <is>
          <t>nama_10_a64</t>
        </is>
      </c>
      <c r="J11" s="4" t="inlineStr"/>
    </row>
    <row r="12">
      <c r="A12" t="inlineStr">
        <is>
          <t>Polen</t>
        </is>
      </c>
      <c r="B12" t="inlineStr">
        <is>
          <t>PL</t>
        </is>
      </c>
      <c r="C12" s="7" t="n">
        <v>131271</v>
      </c>
      <c r="D12" s="4" t="inlineStr">
        <is>
          <t>Nahrungsmittel, Getränke, Tabak — 20,120</t>
        </is>
      </c>
      <c r="E12" s="4" t="inlineStr">
        <is>
          <t>Metallerzeugnisse — 15,408</t>
        </is>
      </c>
      <c r="F12" s="4" t="inlineStr">
        <is>
          <t>Gummi und Kunststoff — 10,616</t>
        </is>
      </c>
      <c r="G12" s="4" t="inlineStr">
        <is>
          <t>Möbel und sonstige Warenherstellung — 7,658</t>
        </is>
      </c>
      <c r="H12" s="4" t="inlineStr">
        <is>
          <t>Kraftwagen — 9,238</t>
        </is>
      </c>
      <c r="I12" t="inlineStr">
        <is>
          <t>nama_10_a64</t>
        </is>
      </c>
      <c r="J12" s="4" t="inlineStr">
        <is>
          <t>The source lists motor vehicles 9,238, electrical equipment 7,231 and repair and installation 6,704 together at #5. Motor vehicles (9,238) exceeds furniture (7,658), so the source’s own #4/#5 order is not strictly by value. Some Polish cells (textiles C13-C15, refining C19) are confidential or missing in the release.</t>
        </is>
      </c>
    </row>
    <row r="13">
      <c r="A13" t="inlineStr">
        <is>
          <t>Tschechien</t>
        </is>
      </c>
      <c r="B13" t="inlineStr">
        <is>
          <t>CZ</t>
        </is>
      </c>
      <c r="C13" s="7" t="n">
        <v>65202</v>
      </c>
      <c r="D13" s="4" t="inlineStr">
        <is>
          <t>Kraftwagen — 13,207</t>
        </is>
      </c>
      <c r="E13" s="4" t="inlineStr">
        <is>
          <t>Metallerzeugnisse — 7,889</t>
        </is>
      </c>
      <c r="F13" s="4" t="inlineStr">
        <is>
          <t>Maschinenbau a.n.g. — 5,787</t>
        </is>
      </c>
      <c r="G13" s="4" t="inlineStr">
        <is>
          <t>Elektrische Ausrüstungen — 5,796</t>
        </is>
      </c>
      <c r="H13" s="4" t="inlineStr">
        <is>
          <t>Nahrungsmittel, Getränke, Tabak — 5,765</t>
        </is>
      </c>
      <c r="I13" t="inlineStr">
        <is>
          <t>nama_10_a64</t>
        </is>
      </c>
      <c r="J13" s="4" t="inlineStr">
        <is>
          <t>Electrical equipment (5,796) slightly exceeds machinery (5,787); the source lists them in this order. Rubber and plastics 4,102 follows.</t>
        </is>
      </c>
    </row>
    <row r="14">
      <c r="A14" t="inlineStr">
        <is>
          <t>Rumänien</t>
        </is>
      </c>
      <c r="B14" t="inlineStr">
        <is>
          <t>RO</t>
        </is>
      </c>
      <c r="C14" s="7" t="n">
        <v>44621</v>
      </c>
      <c r="D14" s="4" t="inlineStr">
        <is>
          <t>Nahrungsmittel, Getränke, Tabak — 10,779</t>
        </is>
      </c>
      <c r="E14" s="4" t="inlineStr">
        <is>
          <t>Kraftwagen — 6,099</t>
        </is>
      </c>
      <c r="F14" s="4" t="inlineStr">
        <is>
          <t>Textilien, Bekleidung, Leder — 4,169</t>
        </is>
      </c>
      <c r="G14" s="4" t="inlineStr">
        <is>
          <t>Elektrische Ausrüstungen — 3,046</t>
        </is>
      </c>
      <c r="H14" s="4" t="inlineStr">
        <is>
          <t>Metallerzeugnisse — 2,932</t>
        </is>
      </c>
      <c r="I14" t="inlineStr">
        <is>
          <t>nama_10_a64</t>
        </is>
      </c>
      <c r="J14" s="4" t="inlineStr">
        <is>
          <t>Rubber and plastics 2,829 follows fabricated metal closely.</t>
        </is>
      </c>
    </row>
    <row r="15">
      <c r="A15" t="inlineStr">
        <is>
          <t>Ungarn</t>
        </is>
      </c>
      <c r="B15" t="inlineStr">
        <is>
          <t>HU</t>
        </is>
      </c>
      <c r="C15" s="7" t="n">
        <v>33826</v>
      </c>
      <c r="D15" s="4" t="inlineStr">
        <is>
          <t>Kraftwagen — 5,360</t>
        </is>
      </c>
      <c r="E15" s="4" t="inlineStr">
        <is>
          <t>Nahrungsmittel, Getränke, Tabak — 3,714</t>
        </is>
      </c>
      <c r="F15" s="4" t="inlineStr">
        <is>
          <t>Elektrische Ausrüstungen — 2,948</t>
        </is>
      </c>
      <c r="G15" s="4" t="inlineStr">
        <is>
          <t>Datenverarbeitungsgeräte, elektronische und optische Erzeugnisse — 2,801</t>
        </is>
      </c>
      <c r="H15" s="4" t="inlineStr">
        <is>
          <t>Metallerzeugnisse — 2,765</t>
        </is>
      </c>
      <c r="I15" t="inlineStr">
        <is>
          <t>nama_10_a64</t>
        </is>
      </c>
      <c r="J15" s="4" t="inlineStr">
        <is>
          <t>Machinery 2,375 and pharmaceuticals 2,307 follow.</t>
        </is>
      </c>
    </row>
    <row r="16">
      <c r="A16" t="inlineStr">
        <is>
          <t>Slowakei</t>
        </is>
      </c>
      <c r="B16" t="inlineStr">
        <is>
          <t>SK</t>
        </is>
      </c>
      <c r="C16" s="7" t="n">
        <v>20813</v>
      </c>
      <c r="D16" s="4" t="inlineStr">
        <is>
          <t>Kraftwagen — 4,578</t>
        </is>
      </c>
      <c r="E16" s="4" t="inlineStr">
        <is>
          <t>Metallerzeugnisse — 2,802</t>
        </is>
      </c>
      <c r="F16" s="4" t="inlineStr">
        <is>
          <t>Maschinenbau a.n.g. — 1,833</t>
        </is>
      </c>
      <c r="G16" s="4" t="inlineStr">
        <is>
          <t>Nahrungsmittel, Getränke, Tabak — 1,617</t>
        </is>
      </c>
      <c r="H16" s="4" t="inlineStr">
        <is>
          <t>Gummi und Kunststoff — 1,432</t>
        </is>
      </c>
      <c r="I16" t="inlineStr">
        <is>
          <t>nama_10_a64</t>
        </is>
      </c>
      <c r="J16" s="4" t="inlineStr">
        <is>
          <t>Basic metals 1,184 follows.</t>
        </is>
      </c>
    </row>
    <row r="17">
      <c r="A17" t="inlineStr">
        <is>
          <t>Slowenien</t>
        </is>
      </c>
      <c r="B17" t="inlineStr">
        <is>
          <t>SI</t>
        </is>
      </c>
      <c r="C17" s="7" t="n">
        <v>12486</v>
      </c>
      <c r="D17" s="4" t="inlineStr">
        <is>
          <t>Metallerzeugnisse — 1,876</t>
        </is>
      </c>
      <c r="E17" s="4" t="inlineStr">
        <is>
          <t>Pharmazeutische Erzeugnisse — 1,592</t>
        </is>
      </c>
      <c r="F17" s="4" t="inlineStr">
        <is>
          <t>Elektrische Ausrüstungen — 1,215</t>
        </is>
      </c>
      <c r="G17" s="4" t="inlineStr">
        <is>
          <t>Maschinenbau a.n.g. — 1,070</t>
        </is>
      </c>
      <c r="H17" s="4" t="inlineStr">
        <is>
          <t>Gummi und Kunststoff — 902</t>
        </is>
      </c>
      <c r="I17" t="inlineStr">
        <is>
          <t>nama_10_a64</t>
        </is>
      </c>
      <c r="J17" s="4" t="inlineStr">
        <is>
          <t>Food 841 and motor vehicles 812 follow.</t>
        </is>
      </c>
    </row>
    <row r="18">
      <c r="A18" t="inlineStr">
        <is>
          <t>Bulgarien</t>
        </is>
      </c>
      <c r="B18" t="inlineStr">
        <is>
          <t>BG</t>
        </is>
      </c>
      <c r="C18" s="7" t="n">
        <v>12714</v>
      </c>
      <c r="D18" s="4" t="inlineStr">
        <is>
          <t>Nahrungsmittel, Getränke, Tabak — 2,004</t>
        </is>
      </c>
      <c r="E18" s="4" t="inlineStr">
        <is>
          <t>Metallerzeugnisse — 1,609</t>
        </is>
      </c>
      <c r="F18" s="4" t="inlineStr">
        <is>
          <t>Maschinenbau a.n.g. — 851</t>
        </is>
      </c>
      <c r="G18" s="4" t="inlineStr">
        <is>
          <t>Textilien, Bekleidung, Leder — 819</t>
        </is>
      </c>
      <c r="H18" s="4" t="inlineStr">
        <is>
          <t>Mineralölverarbeitung — 802</t>
        </is>
      </c>
      <c r="I18" t="inlineStr">
        <is>
          <t>nama_10_a64</t>
        </is>
      </c>
      <c r="J18" s="4" t="inlineStr">
        <is>
          <t>Non-metallic minerals 778 and rubber and plastics 755 follow.</t>
        </is>
      </c>
    </row>
    <row r="19">
      <c r="A19" t="inlineStr">
        <is>
          <t>EU-27</t>
        </is>
      </c>
      <c r="B19" t="inlineStr">
        <is>
          <t>EU</t>
        </is>
      </c>
      <c r="C19" s="7" t="inlineStr">
        <is>
          <t>n/r</t>
        </is>
      </c>
      <c r="D19" t="inlineStr">
        <is>
          <t>n/r</t>
        </is>
      </c>
      <c r="E19" t="inlineStr">
        <is>
          <t>n/r</t>
        </is>
      </c>
      <c r="F19" t="inlineStr">
        <is>
          <t>n/r</t>
        </is>
      </c>
      <c r="G19" t="inlineStr">
        <is>
          <t>n/r</t>
        </is>
      </c>
      <c r="H19" t="inlineStr">
        <is>
          <t>n/r</t>
        </is>
      </c>
      <c r="I19" t="inlineStr">
        <is>
          <t>nama_10_a64</t>
        </is>
      </c>
      <c r="J19" s="4" t="inlineStr">
        <is>
          <t>Eurostat publishes the EU-27 aggregate for nama_10_a64, but the sub-sector ranking was not extracted for the EU-27 in this pass.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4" customWidth="1" min="3" max="3"/>
    <col width="14" customWidth="1" min="4" max="4"/>
    <col width="14" customWidth="1" min="5" max="5"/>
    <col width="14" customWidth="1" min="6" max="6"/>
    <col width="16" customWidth="1" min="7" max="7"/>
    <col width="22" customWidth="1" min="8" max="8"/>
    <col width="74" customWidth="1" min="9" max="9"/>
  </cols>
  <sheetData>
    <row r="1" ht="40" customHeight="1">
      <c r="A1" s="6" t="inlineStr">
        <is>
          <t>Land</t>
        </is>
      </c>
      <c r="B1" s="6" t="inlineStr">
        <is>
          <t>Code</t>
        </is>
      </c>
      <c r="C1" s="6" t="inlineStr">
        <is>
          <t>2023 (EUR/h)</t>
        </is>
      </c>
      <c r="D1" s="6" t="inlineStr">
        <is>
          <t>2024 (EUR/h)</t>
        </is>
      </c>
      <c r="E1" s="6" t="inlineStr">
        <is>
          <t>2025 (EUR/h)</t>
        </is>
      </c>
      <c r="F1" s="6" t="inlineStr">
        <is>
          <t>Veränderung</t>
        </is>
      </c>
      <c r="G1" s="6" t="inlineStr">
        <is>
          <t>Erfasster Zeitraum</t>
        </is>
      </c>
      <c r="H1" s="6" t="inlineStr">
        <is>
          <t>Datensatz</t>
        </is>
      </c>
      <c r="I1" s="6" t="inlineStr">
        <is>
          <t>Grund für n/r und Vorbehalte</t>
        </is>
      </c>
    </row>
    <row r="2">
      <c r="A2" t="inlineStr">
        <is>
          <t>Deutschland</t>
        </is>
      </c>
      <c r="B2" t="inlineStr">
        <is>
          <t>DE</t>
        </is>
      </c>
      <c r="C2" s="13" t="n">
        <v>46.4</v>
      </c>
      <c r="D2" s="13" t="n">
        <v>48.5</v>
      </c>
      <c r="E2" s="13" t="n">
        <v>49.5</v>
      </c>
      <c r="F2" s="8">
        <f>IF(ISNUMBER(E2),E2/C2-1,IF(ISNUMBER(D2),D2/C2-1,""))</f>
        <v/>
      </c>
      <c r="G2" t="inlineStr">
        <is>
          <t>2023→2025</t>
        </is>
      </c>
      <c r="H2" t="inlineStr">
        <is>
          <t>lc_lci_lev</t>
        </is>
      </c>
      <c r="I2" s="4" t="inlineStr"/>
    </row>
    <row r="3">
      <c r="A3" t="inlineStr">
        <is>
          <t>Italien</t>
        </is>
      </c>
      <c r="B3" t="inlineStr">
        <is>
          <t>IT</t>
        </is>
      </c>
      <c r="C3" s="13" t="n">
        <v>30.5</v>
      </c>
      <c r="D3" s="13" t="n">
        <v>31.7</v>
      </c>
      <c r="E3" s="13" t="n">
        <v>32.8</v>
      </c>
      <c r="F3" s="8">
        <f>IF(ISNUMBER(E3),E3/C3-1,IF(ISNUMBER(D3),D3/C3-1,""))</f>
        <v/>
      </c>
      <c r="G3" t="inlineStr">
        <is>
          <t>2023→2025</t>
        </is>
      </c>
      <c r="H3" t="inlineStr">
        <is>
          <t>lc_lci_lev</t>
        </is>
      </c>
      <c r="I3" s="4" t="inlineStr"/>
    </row>
    <row r="4">
      <c r="A4" t="inlineStr">
        <is>
          <t>Spanien</t>
        </is>
      </c>
      <c r="B4" t="inlineStr">
        <is>
          <t>ES</t>
        </is>
      </c>
      <c r="C4" s="13" t="n">
        <v>25.9</v>
      </c>
      <c r="D4" s="13" t="n">
        <v>27.2</v>
      </c>
      <c r="E4" s="13" t="n">
        <v>28.2</v>
      </c>
      <c r="F4" s="8">
        <f>IF(ISNUMBER(E4),E4/C4-1,IF(ISNUMBER(D4),D4/C4-1,""))</f>
        <v/>
      </c>
      <c r="G4" t="inlineStr">
        <is>
          <t>2023→2025</t>
        </is>
      </c>
      <c r="H4" t="inlineStr">
        <is>
          <t>lc_lci_lev</t>
        </is>
      </c>
      <c r="I4" s="4" t="inlineStr"/>
    </row>
    <row r="5">
      <c r="A5" t="inlineStr">
        <is>
          <t>Niederlande</t>
        </is>
      </c>
      <c r="B5" t="inlineStr">
        <is>
          <t>NL</t>
        </is>
      </c>
      <c r="C5" s="13" t="n">
        <v>44.8</v>
      </c>
      <c r="D5" s="13" t="n">
        <v>47.3</v>
      </c>
      <c r="E5" t="inlineStr">
        <is>
          <t>n/r</t>
        </is>
      </c>
      <c r="F5" s="8">
        <f>IF(ISNUMBER(E5),E5/C5-1,IF(ISNUMBER(D5),D5/C5-1,""))</f>
        <v/>
      </c>
      <c r="G5" t="inlineStr">
        <is>
          <t>2023→2024</t>
        </is>
      </c>
      <c r="H5" t="inlineStr">
        <is>
          <t>lc_lci_lev</t>
        </is>
      </c>
      <c r="I5" s="4" t="inlineStr">
        <is>
          <t>The 2025 observation is flagged C (confidential) and no value is released. The change column therefore covers 2023 to 2024 only and is NOT comparable with the two-year changes in the other rows.</t>
        </is>
      </c>
    </row>
    <row r="6">
      <c r="A6" t="inlineStr">
        <is>
          <t>Österreich</t>
        </is>
      </c>
      <c r="B6" t="inlineStr">
        <is>
          <t>AT</t>
        </is>
      </c>
      <c r="C6" s="13" t="n">
        <v>46.2</v>
      </c>
      <c r="D6" s="13" t="n">
        <v>49.3</v>
      </c>
      <c r="E6" s="13" t="n">
        <v>51.3</v>
      </c>
      <c r="F6" s="8">
        <f>IF(ISNUMBER(E6),E6/C6-1,IF(ISNUMBER(D6),D6/C6-1,""))</f>
        <v/>
      </c>
      <c r="G6" t="inlineStr">
        <is>
          <t>2023→2025</t>
        </is>
      </c>
      <c r="H6" t="inlineStr">
        <is>
          <t>lc_lci_lev</t>
        </is>
      </c>
      <c r="I6" s="4" t="inlineStr"/>
    </row>
    <row r="7">
      <c r="A7" t="inlineStr">
        <is>
          <t>Dänemark</t>
        </is>
      </c>
      <c r="B7" t="inlineStr">
        <is>
          <t>DK</t>
        </is>
      </c>
      <c r="C7" s="13" t="n">
        <v>51.6</v>
      </c>
      <c r="D7" s="13" t="n">
        <v>53.4</v>
      </c>
      <c r="E7" s="13" t="n">
        <v>55</v>
      </c>
      <c r="F7" s="8">
        <f>IF(ISNUMBER(E7),E7/C7-1,IF(ISNUMBER(D7),D7/C7-1,""))</f>
        <v/>
      </c>
      <c r="G7" t="inlineStr">
        <is>
          <t>2023→2025</t>
        </is>
      </c>
      <c r="H7" t="inlineStr">
        <is>
          <t>lc_lci_lev</t>
        </is>
      </c>
      <c r="I7" s="4" t="inlineStr"/>
    </row>
    <row r="8">
      <c r="A8" t="inlineStr">
        <is>
          <t>Schweden</t>
        </is>
      </c>
      <c r="B8" t="inlineStr">
        <is>
          <t>SE</t>
        </is>
      </c>
      <c r="C8" s="13" t="n">
        <v>42.9</v>
      </c>
      <c r="D8" s="13" t="n">
        <v>44.5</v>
      </c>
      <c r="E8" s="13" t="n">
        <v>47.2</v>
      </c>
      <c r="F8" s="8">
        <f>IF(ISNUMBER(E8),E8/C8-1,IF(ISNUMBER(D8),D8/C8-1,""))</f>
        <v/>
      </c>
      <c r="G8" t="inlineStr">
        <is>
          <t>2023→2025</t>
        </is>
      </c>
      <c r="H8" t="inlineStr">
        <is>
          <t>lc_lci_lev</t>
        </is>
      </c>
      <c r="I8" s="4" t="inlineStr"/>
    </row>
    <row r="9">
      <c r="A9" t="inlineStr">
        <is>
          <t>Belgien</t>
        </is>
      </c>
      <c r="B9" t="inlineStr">
        <is>
          <t>BE</t>
        </is>
      </c>
      <c r="C9" s="13" t="n">
        <v>49.7</v>
      </c>
      <c r="D9" s="13" t="n">
        <v>51.5</v>
      </c>
      <c r="E9" t="inlineStr">
        <is>
          <t>n/r</t>
        </is>
      </c>
      <c r="F9" s="8">
        <f>IF(ISNUMBER(E9),E9/C9-1,IF(ISNUMBER(D9),D9/C9-1,""))</f>
        <v/>
      </c>
      <c r="G9" t="inlineStr">
        <is>
          <t>2023→2024</t>
        </is>
      </c>
      <c r="H9" t="inlineStr">
        <is>
          <t>lc_lci_lev</t>
        </is>
      </c>
      <c r="I9" s="4" t="inlineStr">
        <is>
          <t>No 2025 observation and no flag is published. The change column covers 2023 to 2024 only and is NOT comparable with the two-year changes in the other rows.</t>
        </is>
      </c>
    </row>
    <row r="10">
      <c r="A10" t="inlineStr">
        <is>
          <t>Finnland</t>
        </is>
      </c>
      <c r="B10" t="inlineStr">
        <is>
          <t>FI</t>
        </is>
      </c>
      <c r="C10" s="13" t="n">
        <v>41.5</v>
      </c>
      <c r="D10" s="13" t="n">
        <v>42</v>
      </c>
      <c r="E10" s="13" t="n">
        <v>43.6</v>
      </c>
      <c r="F10" s="8">
        <f>IF(ISNUMBER(E10),E10/C10-1,IF(ISNUMBER(D10),D10/C10-1,""))</f>
        <v/>
      </c>
      <c r="G10" t="inlineStr">
        <is>
          <t>2023→2025</t>
        </is>
      </c>
      <c r="H10" t="inlineStr">
        <is>
          <t>lc_lci_lev</t>
        </is>
      </c>
      <c r="I10" s="4" t="inlineStr"/>
    </row>
    <row r="11">
      <c r="A11" t="inlineStr">
        <is>
          <t>Portugal</t>
        </is>
      </c>
      <c r="B11" t="inlineStr">
        <is>
          <t>PT</t>
        </is>
      </c>
      <c r="C11" s="13" t="n">
        <v>14.6</v>
      </c>
      <c r="D11" s="13" t="n">
        <v>15.7</v>
      </c>
      <c r="E11" s="13" t="n">
        <v>16.5</v>
      </c>
      <c r="F11" s="8">
        <f>IF(ISNUMBER(E11),E11/C11-1,IF(ISNUMBER(D11),D11/C11-1,""))</f>
        <v/>
      </c>
      <c r="G11" t="inlineStr">
        <is>
          <t>2023→2025</t>
        </is>
      </c>
      <c r="H11" t="inlineStr">
        <is>
          <t>lc_lci_lev</t>
        </is>
      </c>
      <c r="I11" s="4" t="inlineStr"/>
    </row>
    <row r="12">
      <c r="A12" t="inlineStr">
        <is>
          <t>Polen</t>
        </is>
      </c>
      <c r="B12" t="inlineStr">
        <is>
          <t>PL</t>
        </is>
      </c>
      <c r="C12" s="13" t="n">
        <v>13.2</v>
      </c>
      <c r="D12" s="13" t="n">
        <v>15.5</v>
      </c>
      <c r="E12" s="13" t="n">
        <v>17.1</v>
      </c>
      <c r="F12" s="8">
        <f>IF(ISNUMBER(E12),E12/C12-1,IF(ISNUMBER(D12),D12/C12-1,""))</f>
        <v/>
      </c>
      <c r="G12" t="inlineStr">
        <is>
          <t>2023→2025</t>
        </is>
      </c>
      <c r="H12" t="inlineStr">
        <is>
          <t>lc_lci_lev</t>
        </is>
      </c>
      <c r="I12" s="4" t="inlineStr"/>
    </row>
    <row r="13">
      <c r="A13" t="inlineStr">
        <is>
          <t>Tschechien</t>
        </is>
      </c>
      <c r="B13" t="inlineStr">
        <is>
          <t>CZ</t>
        </is>
      </c>
      <c r="C13" s="13" t="n">
        <v>18.4</v>
      </c>
      <c r="D13" s="13" t="n">
        <v>18.7</v>
      </c>
      <c r="E13" s="13" t="n">
        <v>20.2</v>
      </c>
      <c r="F13" s="8">
        <f>IF(ISNUMBER(E13),E13/C13-1,IF(ISNUMBER(D13),D13/C13-1,""))</f>
        <v/>
      </c>
      <c r="G13" t="inlineStr">
        <is>
          <t>2023→2025</t>
        </is>
      </c>
      <c r="H13" t="inlineStr">
        <is>
          <t>lc_lci_lev</t>
        </is>
      </c>
      <c r="I13" s="4" t="inlineStr"/>
    </row>
    <row r="14">
      <c r="A14" t="inlineStr">
        <is>
          <t>Rumänien</t>
        </is>
      </c>
      <c r="B14" t="inlineStr">
        <is>
          <t>RO</t>
        </is>
      </c>
      <c r="C14" s="13" t="n">
        <v>9.6</v>
      </c>
      <c r="D14" s="13" t="n">
        <v>10.8</v>
      </c>
      <c r="E14" s="13" t="n">
        <v>12</v>
      </c>
      <c r="F14" s="8">
        <f>IF(ISNUMBER(E14),E14/C14-1,IF(ISNUMBER(D14),D14/C14-1,""))</f>
        <v/>
      </c>
      <c r="G14" t="inlineStr">
        <is>
          <t>2023→2025</t>
        </is>
      </c>
      <c r="H14" t="inlineStr">
        <is>
          <t>lc_lci_lev</t>
        </is>
      </c>
      <c r="I14" s="4" t="inlineStr"/>
    </row>
    <row r="15">
      <c r="A15" t="inlineStr">
        <is>
          <t>Ungarn</t>
        </is>
      </c>
      <c r="B15" t="inlineStr">
        <is>
          <t>HU</t>
        </is>
      </c>
      <c r="C15" s="13" t="n">
        <v>13.7</v>
      </c>
      <c r="D15" s="13" t="n">
        <v>14.6</v>
      </c>
      <c r="E15" s="13" t="n">
        <v>15.6</v>
      </c>
      <c r="F15" s="8">
        <f>IF(ISNUMBER(E15),E15/C15-1,IF(ISNUMBER(D15),D15/C15-1,""))</f>
        <v/>
      </c>
      <c r="G15" t="inlineStr">
        <is>
          <t>2023→2025</t>
        </is>
      </c>
      <c r="H15" t="inlineStr">
        <is>
          <t>lc_lci_lev</t>
        </is>
      </c>
      <c r="I15" s="4" t="inlineStr"/>
    </row>
    <row r="16">
      <c r="A16" t="inlineStr">
        <is>
          <t>Slowakei</t>
        </is>
      </c>
      <c r="B16" t="inlineStr">
        <is>
          <t>SK</t>
        </is>
      </c>
      <c r="C16" s="13" t="n">
        <v>17</v>
      </c>
      <c r="D16" s="13" t="n">
        <v>18.1</v>
      </c>
      <c r="E16" s="13" t="n">
        <v>19.3</v>
      </c>
      <c r="F16" s="8">
        <f>IF(ISNUMBER(E16),E16/C16-1,IF(ISNUMBER(D16),D16/C16-1,""))</f>
        <v/>
      </c>
      <c r="G16" t="inlineStr">
        <is>
          <t>2023→2025</t>
        </is>
      </c>
      <c r="H16" t="inlineStr">
        <is>
          <t>lc_lci_lev</t>
        </is>
      </c>
      <c r="I16" s="4" t="inlineStr"/>
    </row>
    <row r="17">
      <c r="A17" t="inlineStr">
        <is>
          <t>Slowenien</t>
        </is>
      </c>
      <c r="B17" t="inlineStr">
        <is>
          <t>SI</t>
        </is>
      </c>
      <c r="C17" s="13" t="n">
        <v>26</v>
      </c>
      <c r="D17" s="13" t="n">
        <v>27.8</v>
      </c>
      <c r="E17" s="13" t="n">
        <v>29.8</v>
      </c>
      <c r="F17" s="8">
        <f>IF(ISNUMBER(E17),E17/C17-1,IF(ISNUMBER(D17),D17/C17-1,""))</f>
        <v/>
      </c>
      <c r="G17" t="inlineStr">
        <is>
          <t>2023→2025</t>
        </is>
      </c>
      <c r="H17" t="inlineStr">
        <is>
          <t>lc_lci_lev</t>
        </is>
      </c>
      <c r="I17" s="4" t="inlineStr"/>
    </row>
    <row r="18">
      <c r="A18" t="inlineStr">
        <is>
          <t>Bulgarien</t>
        </is>
      </c>
      <c r="B18" t="inlineStr">
        <is>
          <t>BG</t>
        </is>
      </c>
      <c r="C18" s="13" t="n">
        <v>8</v>
      </c>
      <c r="D18" s="13" t="n">
        <v>9</v>
      </c>
      <c r="E18" s="13" t="n">
        <v>10.2</v>
      </c>
      <c r="F18" s="8">
        <f>IF(ISNUMBER(E18),E18/C18-1,IF(ISNUMBER(D18),D18/C18-1,""))</f>
        <v/>
      </c>
      <c r="G18" t="inlineStr">
        <is>
          <t>2023→2025</t>
        </is>
      </c>
      <c r="H18" t="inlineStr">
        <is>
          <t>lc_lci_lev</t>
        </is>
      </c>
      <c r="I18" s="4" t="inlineStr"/>
    </row>
    <row r="19">
      <c r="A19" s="3" t="inlineStr">
        <is>
          <t>EU-27</t>
        </is>
      </c>
      <c r="B19" t="inlineStr">
        <is>
          <t>EU</t>
        </is>
      </c>
      <c r="C19" s="13" t="n">
        <v>32.1</v>
      </c>
      <c r="D19" s="13" t="n">
        <v>33.8</v>
      </c>
      <c r="E19" s="13" t="n">
        <v>35</v>
      </c>
      <c r="F19" s="8">
        <f>IF(ISNUMBER(E19),E19/C19-1,IF(ISNUMBER(D19),D19/C19-1,""))</f>
        <v/>
      </c>
      <c r="G19" t="inlineStr">
        <is>
          <t>2023→2025</t>
        </is>
      </c>
      <c r="H19" t="inlineStr">
        <is>
          <t>lc_lci_lev</t>
        </is>
      </c>
      <c r="I19" s="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8" customWidth="1" min="3" max="3"/>
    <col width="18" customWidth="1" min="4" max="4"/>
    <col width="12" customWidth="1" min="5" max="5"/>
    <col width="14" customWidth="1" min="6" max="6"/>
    <col width="22" customWidth="1" min="7" max="7"/>
    <col width="74" customWidth="1" min="8" max="8"/>
  </cols>
  <sheetData>
    <row r="1" ht="40" customHeight="1">
      <c r="A1" s="6" t="inlineStr">
        <is>
          <t>Land</t>
        </is>
      </c>
      <c r="B1" s="6" t="inlineStr">
        <is>
          <t>Code</t>
        </is>
      </c>
      <c r="C1" s="6" t="inlineStr">
        <is>
          <t>2025-S1 (EUR/kWh)</t>
        </is>
      </c>
      <c r="D1" s="6" t="inlineStr">
        <is>
          <t>2025-S2 (EUR/kWh)</t>
        </is>
      </c>
      <c r="E1" s="6" t="inlineStr">
        <is>
          <t>Veränderung</t>
        </is>
      </c>
      <c r="F1" s="6" t="inlineStr">
        <is>
          <t>2025-S2 ggü. EU-27</t>
        </is>
      </c>
      <c r="G1" s="6" t="inlineStr">
        <is>
          <t>Datensatz</t>
        </is>
      </c>
      <c r="H1" s="6" t="inlineStr">
        <is>
          <t>Grund für n/r und Vorbehalte</t>
        </is>
      </c>
    </row>
    <row r="2">
      <c r="A2" t="inlineStr">
        <is>
          <t>Deutschland</t>
        </is>
      </c>
      <c r="B2" t="inlineStr">
        <is>
          <t>DE</t>
        </is>
      </c>
      <c r="C2" s="14" t="n">
        <v>0.2378</v>
      </c>
      <c r="D2" s="14" t="n">
        <v>0.2369</v>
      </c>
      <c r="E2" s="8">
        <f>IF(AND(ISNUMBER(C2),ISNUMBER(D2)),D2/C2-1,"")</f>
        <v/>
      </c>
      <c r="F2" s="15">
        <f>IF(ISNUMBER(D2),D2/$D$19-1,"")</f>
        <v/>
      </c>
      <c r="G2" t="inlineStr">
        <is>
          <t>nrg_pc_205</t>
        </is>
      </c>
      <c r="H2" s="4" t="inlineStr"/>
    </row>
    <row r="3">
      <c r="A3" t="inlineStr">
        <is>
          <t>Italien</t>
        </is>
      </c>
      <c r="B3" t="inlineStr">
        <is>
          <t>IT</t>
        </is>
      </c>
      <c r="C3" s="14" t="n">
        <v>0.2277</v>
      </c>
      <c r="D3" s="14" t="n">
        <v>0.2177</v>
      </c>
      <c r="E3" s="8">
        <f>IF(AND(ISNUMBER(C3),ISNUMBER(D3)),D3/C3-1,"")</f>
        <v/>
      </c>
      <c r="F3" s="15">
        <f>IF(ISNUMBER(D3),D3/$D$19-1,"")</f>
        <v/>
      </c>
      <c r="G3" t="inlineStr">
        <is>
          <t>nrg_pc_205</t>
        </is>
      </c>
      <c r="H3" s="4" t="inlineStr"/>
    </row>
    <row r="4">
      <c r="A4" t="inlineStr">
        <is>
          <t>Spanien</t>
        </is>
      </c>
      <c r="B4" t="inlineStr">
        <is>
          <t>ES</t>
        </is>
      </c>
      <c r="C4" s="14" t="n">
        <v>0.15</v>
      </c>
      <c r="D4" s="14" t="n">
        <v>0.1431</v>
      </c>
      <c r="E4" s="8">
        <f>IF(AND(ISNUMBER(C4),ISNUMBER(D4)),D4/C4-1,"")</f>
        <v/>
      </c>
      <c r="F4" s="15">
        <f>IF(ISNUMBER(D4),D4/$D$19-1,"")</f>
        <v/>
      </c>
      <c r="G4" t="inlineStr">
        <is>
          <t>nrg_pc_205</t>
        </is>
      </c>
      <c r="H4" s="4" t="inlineStr"/>
    </row>
    <row r="5">
      <c r="A5" t="inlineStr">
        <is>
          <t>Niederlande</t>
        </is>
      </c>
      <c r="B5" t="inlineStr">
        <is>
          <t>NL</t>
        </is>
      </c>
      <c r="C5" s="14" t="n">
        <v>0.2273</v>
      </c>
      <c r="D5" s="14" t="n">
        <v>0.2192</v>
      </c>
      <c r="E5" s="8">
        <f>IF(AND(ISNUMBER(C5),ISNUMBER(D5)),D5/C5-1,"")</f>
        <v/>
      </c>
      <c r="F5" s="15">
        <f>IF(ISNUMBER(D5),D5/$D$19-1,"")</f>
        <v/>
      </c>
      <c r="G5" t="inlineStr">
        <is>
          <t>nrg_pc_205</t>
        </is>
      </c>
      <c r="H5" s="4" t="inlineStr"/>
    </row>
    <row r="6">
      <c r="A6" t="inlineStr">
        <is>
          <t>Österreich</t>
        </is>
      </c>
      <c r="B6" t="inlineStr">
        <is>
          <t>AT</t>
        </is>
      </c>
      <c r="C6" s="14" t="n">
        <v>0.2164</v>
      </c>
      <c r="D6" s="14" t="n">
        <v>0.2159</v>
      </c>
      <c r="E6" s="8">
        <f>IF(AND(ISNUMBER(C6),ISNUMBER(D6)),D6/C6-1,"")</f>
        <v/>
      </c>
      <c r="F6" s="15">
        <f>IF(ISNUMBER(D6),D6/$D$19-1,"")</f>
        <v/>
      </c>
      <c r="G6" t="inlineStr">
        <is>
          <t>nrg_pc_205</t>
        </is>
      </c>
      <c r="H6" s="4" t="inlineStr"/>
    </row>
    <row r="7">
      <c r="A7" t="inlineStr">
        <is>
          <t>Dänemark</t>
        </is>
      </c>
      <c r="B7" t="inlineStr">
        <is>
          <t>DK</t>
        </is>
      </c>
      <c r="C7" s="14" t="n">
        <v>0.2768</v>
      </c>
      <c r="D7" s="14" t="n">
        <v>0.2732</v>
      </c>
      <c r="E7" s="8">
        <f>IF(AND(ISNUMBER(C7),ISNUMBER(D7)),D7/C7-1,"")</f>
        <v/>
      </c>
      <c r="F7" s="15">
        <f>IF(ISNUMBER(D7),D7/$D$19-1,"")</f>
        <v/>
      </c>
      <c r="G7" t="inlineStr">
        <is>
          <t>nrg_pc_205</t>
        </is>
      </c>
      <c r="H7" s="4" t="inlineStr"/>
    </row>
    <row r="8">
      <c r="A8" t="inlineStr">
        <is>
          <t>Schweden</t>
        </is>
      </c>
      <c r="B8" t="inlineStr">
        <is>
          <t>SE</t>
        </is>
      </c>
      <c r="C8" s="14" t="n">
        <v>0.1048</v>
      </c>
      <c r="D8" s="14" t="n">
        <v>0.1065</v>
      </c>
      <c r="E8" s="8">
        <f>IF(AND(ISNUMBER(C8),ISNUMBER(D8)),D8/C8-1,"")</f>
        <v/>
      </c>
      <c r="F8" s="15">
        <f>IF(ISNUMBER(D8),D8/$D$19-1,"")</f>
        <v/>
      </c>
      <c r="G8" t="inlineStr">
        <is>
          <t>nrg_pc_205</t>
        </is>
      </c>
      <c r="H8" s="4" t="inlineStr"/>
    </row>
    <row r="9">
      <c r="A9" t="inlineStr">
        <is>
          <t>Belgien</t>
        </is>
      </c>
      <c r="B9" t="inlineStr">
        <is>
          <t>BE</t>
        </is>
      </c>
      <c r="C9" s="14" t="n">
        <v>0.2007</v>
      </c>
      <c r="D9" s="14" t="n">
        <v>0.1901</v>
      </c>
      <c r="E9" s="8">
        <f>IF(AND(ISNUMBER(C9),ISNUMBER(D9)),D9/C9-1,"")</f>
        <v/>
      </c>
      <c r="F9" s="15">
        <f>IF(ISNUMBER(D9),D9/$D$19-1,"")</f>
        <v/>
      </c>
      <c r="G9" t="inlineStr">
        <is>
          <t>nrg_pc_205</t>
        </is>
      </c>
      <c r="H9" s="4" t="inlineStr"/>
    </row>
    <row r="10">
      <c r="A10" t="inlineStr">
        <is>
          <t>Finnland</t>
        </is>
      </c>
      <c r="B10" t="inlineStr">
        <is>
          <t>FI</t>
        </is>
      </c>
      <c r="C10" s="14" t="n">
        <v>0.08749999999999999</v>
      </c>
      <c r="D10" s="14" t="n">
        <v>0.08459999999999999</v>
      </c>
      <c r="E10" s="8">
        <f>IF(AND(ISNUMBER(C10),ISNUMBER(D10)),D10/C10-1,"")</f>
        <v/>
      </c>
      <c r="F10" s="15">
        <f>IF(ISNUMBER(D10),D10/$D$19-1,"")</f>
        <v/>
      </c>
      <c r="G10" t="inlineStr">
        <is>
          <t>nrg_pc_205</t>
        </is>
      </c>
      <c r="H10" s="4" t="inlineStr"/>
    </row>
    <row r="11">
      <c r="A11" t="inlineStr">
        <is>
          <t>Portugal</t>
        </is>
      </c>
      <c r="B11" t="inlineStr">
        <is>
          <t>PT</t>
        </is>
      </c>
      <c r="C11" s="14" t="n">
        <v>0.15</v>
      </c>
      <c r="D11" s="14" t="n">
        <v>0.1482</v>
      </c>
      <c r="E11" s="8">
        <f>IF(AND(ISNUMBER(C11),ISNUMBER(D11)),D11/C11-1,"")</f>
        <v/>
      </c>
      <c r="F11" s="15">
        <f>IF(ISNUMBER(D11),D11/$D$19-1,"")</f>
        <v/>
      </c>
      <c r="G11" t="inlineStr">
        <is>
          <t>nrg_pc_205</t>
        </is>
      </c>
      <c r="H11" s="4" t="inlineStr"/>
    </row>
    <row r="12">
      <c r="A12" t="inlineStr">
        <is>
          <t>Polen</t>
        </is>
      </c>
      <c r="B12" t="inlineStr">
        <is>
          <t>PL</t>
        </is>
      </c>
      <c r="C12" t="inlineStr">
        <is>
          <t>n/r</t>
        </is>
      </c>
      <c r="D12" s="14" t="n">
        <v>0.214</v>
      </c>
      <c r="E12" s="8">
        <f>IF(AND(ISNUMBER(C12),ISNUMBER(D12)),D12/C12-1,"")</f>
        <v/>
      </c>
      <c r="F12" s="15">
        <f>IF(ISNUMBER(D12),D12/$D$19-1,"")</f>
        <v/>
      </c>
      <c r="G12" t="inlineStr">
        <is>
          <t>nrg_pc_205</t>
        </is>
      </c>
      <c r="H12" s="4" t="inlineStr">
        <is>
          <t>The CEE extraction of nrg_pc_205 pulled 2025-S2 only; 2025-S1 was not retrieved for this country in this edition.</t>
        </is>
      </c>
    </row>
    <row r="13">
      <c r="A13" t="inlineStr">
        <is>
          <t>Tschechien</t>
        </is>
      </c>
      <c r="B13" t="inlineStr">
        <is>
          <t>CZ</t>
        </is>
      </c>
      <c r="C13" t="inlineStr">
        <is>
          <t>n/r</t>
        </is>
      </c>
      <c r="D13" s="14" t="n">
        <v>0.198</v>
      </c>
      <c r="E13" s="8">
        <f>IF(AND(ISNUMBER(C13),ISNUMBER(D13)),D13/C13-1,"")</f>
        <v/>
      </c>
      <c r="F13" s="15">
        <f>IF(ISNUMBER(D13),D13/$D$19-1,"")</f>
        <v/>
      </c>
      <c r="G13" t="inlineStr">
        <is>
          <t>nrg_pc_205</t>
        </is>
      </c>
      <c r="H13" s="4" t="inlineStr">
        <is>
          <t>The CEE extraction of nrg_pc_205 pulled 2025-S2 only; 2025-S1 was not retrieved for this country in this edition.</t>
        </is>
      </c>
    </row>
    <row r="14">
      <c r="A14" t="inlineStr">
        <is>
          <t>Rumänien</t>
        </is>
      </c>
      <c r="B14" t="inlineStr">
        <is>
          <t>RO</t>
        </is>
      </c>
      <c r="C14" t="inlineStr">
        <is>
          <t>n/r</t>
        </is>
      </c>
      <c r="D14" s="14" t="n">
        <v>0.207</v>
      </c>
      <c r="E14" s="8">
        <f>IF(AND(ISNUMBER(C14),ISNUMBER(D14)),D14/C14-1,"")</f>
        <v/>
      </c>
      <c r="F14" s="15">
        <f>IF(ISNUMBER(D14),D14/$D$19-1,"")</f>
        <v/>
      </c>
      <c r="G14" t="inlineStr">
        <is>
          <t>nrg_pc_205</t>
        </is>
      </c>
      <c r="H14" s="4" t="inlineStr">
        <is>
          <t>The CEE extraction of nrg_pc_205 pulled 2025-S2 only; 2025-S1 was not retrieved for this country in this edition.</t>
        </is>
      </c>
    </row>
    <row r="15">
      <c r="A15" t="inlineStr">
        <is>
          <t>Ungarn</t>
        </is>
      </c>
      <c r="B15" t="inlineStr">
        <is>
          <t>HU</t>
        </is>
      </c>
      <c r="C15" t="inlineStr">
        <is>
          <t>n/r</t>
        </is>
      </c>
      <c r="D15" s="14" t="n">
        <v>0.234</v>
      </c>
      <c r="E15" s="8">
        <f>IF(AND(ISNUMBER(C15),ISNUMBER(D15)),D15/C15-1,"")</f>
        <v/>
      </c>
      <c r="F15" s="15">
        <f>IF(ISNUMBER(D15),D15/$D$19-1,"")</f>
        <v/>
      </c>
      <c r="G15" t="inlineStr">
        <is>
          <t>nrg_pc_205</t>
        </is>
      </c>
      <c r="H15" s="4" t="inlineStr">
        <is>
          <t>The CEE extraction of nrg_pc_205 pulled 2025-S2 only; 2025-S1 was not retrieved for this country in this edition.</t>
        </is>
      </c>
    </row>
    <row r="16">
      <c r="A16" t="inlineStr">
        <is>
          <t>Slowakei</t>
        </is>
      </c>
      <c r="B16" t="inlineStr">
        <is>
          <t>SK</t>
        </is>
      </c>
      <c r="C16" t="inlineStr">
        <is>
          <t>n/r</t>
        </is>
      </c>
      <c r="D16" s="14" t="n">
        <v>0.219</v>
      </c>
      <c r="E16" s="8">
        <f>IF(AND(ISNUMBER(C16),ISNUMBER(D16)),D16/C16-1,"")</f>
        <v/>
      </c>
      <c r="F16" s="15">
        <f>IF(ISNUMBER(D16),D16/$D$19-1,"")</f>
        <v/>
      </c>
      <c r="G16" t="inlineStr">
        <is>
          <t>nrg_pc_205</t>
        </is>
      </c>
      <c r="H16" s="4" t="inlineStr">
        <is>
          <t>The CEE extraction of nrg_pc_205 pulled 2025-S2 only; 2025-S1 was not retrieved for this country in this edition.</t>
        </is>
      </c>
    </row>
    <row r="17">
      <c r="A17" t="inlineStr">
        <is>
          <t>Slowenien</t>
        </is>
      </c>
      <c r="B17" t="inlineStr">
        <is>
          <t>SI</t>
        </is>
      </c>
      <c r="C17" t="inlineStr">
        <is>
          <t>n/r</t>
        </is>
      </c>
      <c r="D17" s="14" t="n">
        <v>0.173</v>
      </c>
      <c r="E17" s="8">
        <f>IF(AND(ISNUMBER(C17),ISNUMBER(D17)),D17/C17-1,"")</f>
        <v/>
      </c>
      <c r="F17" s="15">
        <f>IF(ISNUMBER(D17),D17/$D$19-1,"")</f>
        <v/>
      </c>
      <c r="G17" t="inlineStr">
        <is>
          <t>nrg_pc_205</t>
        </is>
      </c>
      <c r="H17" s="4" t="inlineStr">
        <is>
          <t>The CEE extraction of nrg_pc_205 pulled 2025-S2 only; 2025-S1 was not retrieved for this country in this edition.</t>
        </is>
      </c>
    </row>
    <row r="18">
      <c r="A18" t="inlineStr">
        <is>
          <t>Bulgarien</t>
        </is>
      </c>
      <c r="B18" t="inlineStr">
        <is>
          <t>BG</t>
        </is>
      </c>
      <c r="C18" t="inlineStr">
        <is>
          <t>n/r</t>
        </is>
      </c>
      <c r="D18" s="14" t="n">
        <v>0.163</v>
      </c>
      <c r="E18" s="8">
        <f>IF(AND(ISNUMBER(C18),ISNUMBER(D18)),D18/C18-1,"")</f>
        <v/>
      </c>
      <c r="F18" s="15">
        <f>IF(ISNUMBER(D18),D18/$D$19-1,"")</f>
        <v/>
      </c>
      <c r="G18" t="inlineStr">
        <is>
          <t>nrg_pc_205</t>
        </is>
      </c>
      <c r="H18" s="4" t="inlineStr">
        <is>
          <t>The CEE extraction of nrg_pc_205 pulled 2025-S2 only; 2025-S1 was not retrieved for this country in this edition.</t>
        </is>
      </c>
    </row>
    <row r="19">
      <c r="A19" s="3" t="inlineStr">
        <is>
          <t>EU-27</t>
        </is>
      </c>
      <c r="B19" t="inlineStr">
        <is>
          <t>EU</t>
        </is>
      </c>
      <c r="C19" s="14" t="n">
        <v>0.1969</v>
      </c>
      <c r="D19" s="14" t="n">
        <v>0.192</v>
      </c>
      <c r="E19" s="8">
        <f>IF(AND(ISNUMBER(C19),ISNUMBER(D19)),D19/C19-1,"")</f>
        <v/>
      </c>
      <c r="F19" s="15">
        <f>IF(ISNUMBER(D19),D19/$D$19-1,"")</f>
        <v/>
      </c>
      <c r="G19" t="inlineStr">
        <is>
          <t>nrg_pc_205</t>
        </is>
      </c>
      <c r="H19" s="4" t="inlineStr"/>
    </row>
    <row r="21">
      <c r="A21" s="4" t="inlineStr">
        <is>
          <t>Strom: Nichthaushaltskunden, Verbrauchsband ID = 2.000–19.999 MWh/Jahr, ohne Mehrwertsteuer und andere erstattungsfähige Abgaben.</t>
        </is>
      </c>
    </row>
    <row r="22"/>
  </sheetData>
  <mergeCells count="1">
    <mergeCell ref="A21:F2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3" customWidth="1" min="5" max="5"/>
    <col width="13" customWidth="1" min="6" max="6"/>
    <col width="20" customWidth="1" min="7" max="7"/>
    <col width="20" customWidth="1" min="8" max="8"/>
    <col width="22" customWidth="1" min="9" max="9"/>
    <col width="74" customWidth="1" min="10" max="10"/>
  </cols>
  <sheetData>
    <row r="1" ht="40" customHeight="1">
      <c r="A1" s="6" t="inlineStr">
        <is>
          <t>Land</t>
        </is>
      </c>
      <c r="B1" s="6" t="inlineStr">
        <is>
          <t>Code</t>
        </is>
      </c>
      <c r="C1" s="6" t="inlineStr">
        <is>
          <t>Jährliche Quote offener Stellen 2024 (%)</t>
        </is>
      </c>
      <c r="D1" s="6" t="inlineStr">
        <is>
          <t>Jährliche Quote offener Stellen 2025 (%)</t>
        </is>
      </c>
      <c r="E1" s="6" t="inlineStr">
        <is>
          <t>2025-Q3 (%)</t>
        </is>
      </c>
      <c r="F1" s="6" t="inlineStr">
        <is>
          <t>2025-Q4 (%)</t>
        </is>
      </c>
      <c r="G1" s="6" t="inlineStr">
        <is>
          <t>Arbeitskräfte begrenzen die Produktion, 2026-Q2 (% der Betriebe)</t>
        </is>
      </c>
      <c r="H1" s="6" t="inlineStr">
        <is>
          <t>Arbeitskräfte begrenzen die Produktion, 2026-Q3 (% der Betriebe)</t>
        </is>
      </c>
      <c r="I1" s="6" t="inlineStr">
        <is>
          <t>Datensatz</t>
        </is>
      </c>
      <c r="J1" s="6" t="inlineStr">
        <is>
          <t>Grund für n/r und Vorbehalte</t>
        </is>
      </c>
    </row>
    <row r="2">
      <c r="A2" t="inlineStr">
        <is>
          <t>Deutschland</t>
        </is>
      </c>
      <c r="B2" t="inlineStr">
        <is>
          <t>DE</t>
        </is>
      </c>
      <c r="C2" s="13" t="n">
        <v>2</v>
      </c>
      <c r="D2" s="13" t="n">
        <v>1.7</v>
      </c>
      <c r="E2" s="13" t="n">
        <v>1.6</v>
      </c>
      <c r="F2" s="13" t="n">
        <v>1.8</v>
      </c>
      <c r="G2" s="13" t="n">
        <v>13.1</v>
      </c>
      <c r="H2" s="13" t="n">
        <v>17</v>
      </c>
      <c r="I2" t="inlineStr">
        <is>
          <t>jvs_a_rate_r2 / jvs_q_nace2 / ei_bsin_q_r2</t>
        </is>
      </c>
      <c r="J2" s="4" t="inlineStr"/>
    </row>
    <row r="3">
      <c r="A3" t="inlineStr">
        <is>
          <t>Italien</t>
        </is>
      </c>
      <c r="B3" t="inlineStr">
        <is>
          <t>IT</t>
        </is>
      </c>
      <c r="C3" s="13" t="n">
        <v>1.7</v>
      </c>
      <c r="D3" s="13" t="n">
        <v>1.5</v>
      </c>
      <c r="E3" s="13" t="n">
        <v>1.4</v>
      </c>
      <c r="F3" s="13" t="n">
        <v>1.3</v>
      </c>
      <c r="G3" s="13" t="n">
        <v>5.4</v>
      </c>
      <c r="H3" s="13" t="n">
        <v>5.1</v>
      </c>
      <c r="I3" t="inlineStr">
        <is>
          <t>jvs_a_rate_r2 / jvs_q_nace2 / ei_bsin_q_r2</t>
        </is>
      </c>
      <c r="J3" s="4" t="inlineStr"/>
    </row>
    <row r="4">
      <c r="A4" t="inlineStr">
        <is>
          <t>Spanien</t>
        </is>
      </c>
      <c r="B4" t="inlineStr">
        <is>
          <t>ES</t>
        </is>
      </c>
      <c r="C4" s="13" t="n">
        <v>0.4</v>
      </c>
      <c r="D4" s="13" t="n">
        <v>0.6</v>
      </c>
      <c r="E4" s="13" t="n">
        <v>0.5</v>
      </c>
      <c r="F4" s="13" t="n">
        <v>0.6</v>
      </c>
      <c r="G4" s="13" t="n">
        <v>11.4</v>
      </c>
      <c r="H4" s="13" t="n">
        <v>11.1</v>
      </c>
      <c r="I4" t="inlineStr">
        <is>
          <t>jvs_a_rate_r2 / jvs_q_nace2 / ei_bsin_q_r2</t>
        </is>
      </c>
      <c r="J4" s="4" t="inlineStr"/>
    </row>
    <row r="5">
      <c r="A5" t="inlineStr">
        <is>
          <t>Niederlande</t>
        </is>
      </c>
      <c r="B5" t="inlineStr">
        <is>
          <t>NL</t>
        </is>
      </c>
      <c r="C5" s="13" t="n">
        <v>4.4</v>
      </c>
      <c r="D5" s="13" t="n">
        <v>3.9</v>
      </c>
      <c r="E5" s="13" t="n">
        <v>3.9</v>
      </c>
      <c r="F5" s="13" t="n">
        <v>3.7</v>
      </c>
      <c r="G5" s="13" t="n">
        <v>24</v>
      </c>
      <c r="H5" s="13" t="n">
        <v>26.6</v>
      </c>
      <c r="I5" t="inlineStr">
        <is>
          <t>jvs_a_rate_r2 / jvs_q_nace2 / ei_bsin_q_r2</t>
        </is>
      </c>
      <c r="J5" s="4" t="inlineStr"/>
    </row>
    <row r="6">
      <c r="A6" t="inlineStr">
        <is>
          <t>Österreich</t>
        </is>
      </c>
      <c r="B6" t="inlineStr">
        <is>
          <t>AT</t>
        </is>
      </c>
      <c r="C6" s="13" t="n">
        <v>3.1</v>
      </c>
      <c r="D6" s="13" t="n">
        <v>2.8</v>
      </c>
      <c r="E6" s="13" t="n">
        <v>2.6</v>
      </c>
      <c r="F6" s="13" t="n">
        <v>2.4</v>
      </c>
      <c r="G6" s="13" t="n">
        <v>6.5</v>
      </c>
      <c r="H6" s="13" t="n">
        <v>11.6</v>
      </c>
      <c r="I6" t="inlineStr">
        <is>
          <t>jvs_a_rate_r2 / jvs_q_nace2 / ei_bsin_q_r2</t>
        </is>
      </c>
      <c r="J6" s="4" t="inlineStr"/>
    </row>
    <row r="7">
      <c r="A7" t="inlineStr">
        <is>
          <t>Dänemark</t>
        </is>
      </c>
      <c r="B7" t="inlineStr">
        <is>
          <t>DK</t>
        </is>
      </c>
      <c r="C7" s="13" t="n">
        <v>2.1</v>
      </c>
      <c r="D7" s="13" t="n">
        <v>1.9</v>
      </c>
      <c r="E7" s="13" t="n">
        <v>1.9</v>
      </c>
      <c r="F7" s="13" t="n">
        <v>1.6</v>
      </c>
      <c r="G7" s="13" t="n">
        <v>6.5</v>
      </c>
      <c r="H7" s="13" t="n">
        <v>8.6</v>
      </c>
      <c r="I7" t="inlineStr">
        <is>
          <t>jvs_a_rate_r2 / jvs_q_nace2 / ei_bsin_q_r2</t>
        </is>
      </c>
      <c r="J7" s="4" t="inlineStr"/>
    </row>
    <row r="8">
      <c r="A8" t="inlineStr">
        <is>
          <t>Schweden</t>
        </is>
      </c>
      <c r="B8" t="inlineStr">
        <is>
          <t>SE</t>
        </is>
      </c>
      <c r="C8" s="13" t="n">
        <v>2</v>
      </c>
      <c r="D8" s="13" t="n">
        <v>1.4</v>
      </c>
      <c r="E8" s="13" t="n">
        <v>1.2</v>
      </c>
      <c r="F8" s="13" t="n">
        <v>1.5</v>
      </c>
      <c r="G8" s="13" t="n">
        <v>9.5</v>
      </c>
      <c r="H8" s="13" t="n">
        <v>12.2</v>
      </c>
      <c r="I8" t="inlineStr">
        <is>
          <t>jvs_a_rate_r2 / jvs_q_nace2 / ei_bsin_q_r2</t>
        </is>
      </c>
      <c r="J8" s="4" t="inlineStr"/>
    </row>
    <row r="9">
      <c r="A9" t="inlineStr">
        <is>
          <t>Belgien</t>
        </is>
      </c>
      <c r="B9" t="inlineStr">
        <is>
          <t>BE</t>
        </is>
      </c>
      <c r="C9" s="13" t="n">
        <v>3.2</v>
      </c>
      <c r="D9" s="13" t="n">
        <v>2.9</v>
      </c>
      <c r="E9" s="13" t="n">
        <v>2.8</v>
      </c>
      <c r="F9" s="13" t="n">
        <v>2.7</v>
      </c>
      <c r="G9" s="13" t="n">
        <v>9.1</v>
      </c>
      <c r="H9" s="13" t="n">
        <v>13.3</v>
      </c>
      <c r="I9" t="inlineStr">
        <is>
          <t>jvs_a_rate_r2 / jvs_q_nace2 / ei_bsin_q_r2</t>
        </is>
      </c>
      <c r="J9" s="4" t="inlineStr"/>
    </row>
    <row r="10">
      <c r="A10" t="inlineStr">
        <is>
          <t>Finnland</t>
        </is>
      </c>
      <c r="B10" t="inlineStr">
        <is>
          <t>FI</t>
        </is>
      </c>
      <c r="C10" s="13" t="n">
        <v>1</v>
      </c>
      <c r="D10" s="13" t="n">
        <v>0.9</v>
      </c>
      <c r="E10" s="13" t="n">
        <v>0.6</v>
      </c>
      <c r="F10" s="13" t="n">
        <v>0.6</v>
      </c>
      <c r="G10" s="13" t="n">
        <v>11</v>
      </c>
      <c r="H10" s="13" t="n">
        <v>15</v>
      </c>
      <c r="I10" t="inlineStr">
        <is>
          <t>jvs_a_rate_r2 / jvs_q_nace2 / ei_bsin_q_r2</t>
        </is>
      </c>
      <c r="J10" s="4" t="inlineStr"/>
    </row>
    <row r="11">
      <c r="A11" t="inlineStr">
        <is>
          <t>Portugal</t>
        </is>
      </c>
      <c r="B11" t="inlineStr">
        <is>
          <t>PT</t>
        </is>
      </c>
      <c r="C11" s="13" t="n">
        <v>1</v>
      </c>
      <c r="D11" s="13" t="n">
        <v>1.1</v>
      </c>
      <c r="E11" s="13" t="n">
        <v>1.2</v>
      </c>
      <c r="F11" s="13" t="n">
        <v>1.1</v>
      </c>
      <c r="G11" s="13" t="n">
        <v>11.1</v>
      </c>
      <c r="H11" s="13" t="n">
        <v>11.9</v>
      </c>
      <c r="I11" t="inlineStr">
        <is>
          <t>jvs_a_rate_r2 / jvs_q_nace2 / ei_bsin_q_r2</t>
        </is>
      </c>
      <c r="J11" s="4" t="inlineStr"/>
    </row>
    <row r="12">
      <c r="A12" t="inlineStr">
        <is>
          <t>Polen</t>
        </is>
      </c>
      <c r="B12" t="inlineStr">
        <is>
          <t>PL</t>
        </is>
      </c>
      <c r="C12" s="13" t="n">
        <v>0.8</v>
      </c>
      <c r="D12" s="13" t="n">
        <v>0.8</v>
      </c>
      <c r="E12" t="inlineStr">
        <is>
          <t>n/r</t>
        </is>
      </c>
      <c r="F12" t="inlineStr">
        <is>
          <t>n/r</t>
        </is>
      </c>
      <c r="G12" t="inlineStr">
        <is>
          <t>n/r</t>
        </is>
      </c>
      <c r="H12" t="inlineStr">
        <is>
          <t>n/r</t>
        </is>
      </c>
      <c r="I12" t="inlineStr">
        <is>
          <t>jvs_a_rate_r2 / jvs_q_nace2 / ei_bsin_q_r2</t>
        </is>
      </c>
      <c r="J12" s="4" t="inlineStr">
        <is>
          <t>Not retrieved for this country: the CEE extraction covered the annual jvs_a_rate_r2 only, not the quarterly series or the business survey.</t>
        </is>
      </c>
    </row>
    <row r="13">
      <c r="A13" t="inlineStr">
        <is>
          <t>Tschechien</t>
        </is>
      </c>
      <c r="B13" t="inlineStr">
        <is>
          <t>CZ</t>
        </is>
      </c>
      <c r="C13" s="13" t="n">
        <v>3.4</v>
      </c>
      <c r="D13" s="13" t="n">
        <v>1.9</v>
      </c>
      <c r="E13" t="inlineStr">
        <is>
          <t>n/r</t>
        </is>
      </c>
      <c r="F13" t="inlineStr">
        <is>
          <t>n/r</t>
        </is>
      </c>
      <c r="G13" t="inlineStr">
        <is>
          <t>n/r</t>
        </is>
      </c>
      <c r="H13" t="inlineStr">
        <is>
          <t>n/r</t>
        </is>
      </c>
      <c r="I13" t="inlineStr">
        <is>
          <t>jvs_a_rate_r2 / jvs_q_nace2 / ei_bsin_q_r2</t>
        </is>
      </c>
      <c r="J13" s="4" t="inlineStr">
        <is>
          <t>Not retrieved for this country: the CEE extraction covered the annual jvs_a_rate_r2 only, not the quarterly series or the business survey.</t>
        </is>
      </c>
    </row>
    <row r="14">
      <c r="A14" t="inlineStr">
        <is>
          <t>Rumänien</t>
        </is>
      </c>
      <c r="B14" t="inlineStr">
        <is>
          <t>RO</t>
        </is>
      </c>
      <c r="C14" s="13" t="n">
        <v>0.7</v>
      </c>
      <c r="D14" s="13" t="n">
        <v>0.5</v>
      </c>
      <c r="E14" t="inlineStr">
        <is>
          <t>n/r</t>
        </is>
      </c>
      <c r="F14" t="inlineStr">
        <is>
          <t>n/r</t>
        </is>
      </c>
      <c r="G14" t="inlineStr">
        <is>
          <t>n/r</t>
        </is>
      </c>
      <c r="H14" t="inlineStr">
        <is>
          <t>n/r</t>
        </is>
      </c>
      <c r="I14" t="inlineStr">
        <is>
          <t>jvs_a_rate_r2 / jvs_q_nace2 / ei_bsin_q_r2</t>
        </is>
      </c>
      <c r="J14" s="4" t="inlineStr">
        <is>
          <t>Not retrieved for this country: the CEE extraction covered the annual jvs_a_rate_r2 only, not the quarterly series or the business survey.</t>
        </is>
      </c>
    </row>
    <row r="15">
      <c r="A15" t="inlineStr">
        <is>
          <t>Ungarn</t>
        </is>
      </c>
      <c r="B15" t="inlineStr">
        <is>
          <t>HU</t>
        </is>
      </c>
      <c r="C15" s="13" t="n">
        <v>1.8</v>
      </c>
      <c r="D15" s="13" t="n">
        <v>1.8</v>
      </c>
      <c r="E15" t="inlineStr">
        <is>
          <t>n/r</t>
        </is>
      </c>
      <c r="F15" t="inlineStr">
        <is>
          <t>n/r</t>
        </is>
      </c>
      <c r="G15" t="inlineStr">
        <is>
          <t>n/r</t>
        </is>
      </c>
      <c r="H15" t="inlineStr">
        <is>
          <t>n/r</t>
        </is>
      </c>
      <c r="I15" t="inlineStr">
        <is>
          <t>jvs_a_rate_r2 / jvs_q_nace2 / ei_bsin_q_r2</t>
        </is>
      </c>
      <c r="J15" s="4" t="inlineStr">
        <is>
          <t>Not retrieved for this country: the CEE extraction covered the annual jvs_a_rate_r2 only, not the quarterly series or the business survey.</t>
        </is>
      </c>
    </row>
    <row r="16">
      <c r="A16" t="inlineStr">
        <is>
          <t>Slowakei</t>
        </is>
      </c>
      <c r="B16" t="inlineStr">
        <is>
          <t>SK</t>
        </is>
      </c>
      <c r="C16" s="13" t="n">
        <v>0.8</v>
      </c>
      <c r="D16" s="13" t="n">
        <v>0.7</v>
      </c>
      <c r="E16" t="inlineStr">
        <is>
          <t>n/r</t>
        </is>
      </c>
      <c r="F16" t="inlineStr">
        <is>
          <t>n/r</t>
        </is>
      </c>
      <c r="G16" t="inlineStr">
        <is>
          <t>n/r</t>
        </is>
      </c>
      <c r="H16" t="inlineStr">
        <is>
          <t>n/r</t>
        </is>
      </c>
      <c r="I16" t="inlineStr">
        <is>
          <t>jvs_a_rate_r2 / jvs_q_nace2 / ei_bsin_q_r2</t>
        </is>
      </c>
      <c r="J16" s="4" t="inlineStr">
        <is>
          <t>Not retrieved for this country: the CEE extraction covered the annual jvs_a_rate_r2 only, not the quarterly series or the business survey.</t>
        </is>
      </c>
    </row>
    <row r="17">
      <c r="A17" t="inlineStr">
        <is>
          <t>Slowenien</t>
        </is>
      </c>
      <c r="B17" t="inlineStr">
        <is>
          <t>SI</t>
        </is>
      </c>
      <c r="C17" s="13" t="n">
        <v>1.9</v>
      </c>
      <c r="D17" s="13" t="n">
        <v>2.1</v>
      </c>
      <c r="E17" t="inlineStr">
        <is>
          <t>n/r</t>
        </is>
      </c>
      <c r="F17" t="inlineStr">
        <is>
          <t>n/r</t>
        </is>
      </c>
      <c r="G17" t="inlineStr">
        <is>
          <t>n/r</t>
        </is>
      </c>
      <c r="H17" t="inlineStr">
        <is>
          <t>n/r</t>
        </is>
      </c>
      <c r="I17" t="inlineStr">
        <is>
          <t>jvs_a_rate_r2 / jvs_q_nace2 / ei_bsin_q_r2</t>
        </is>
      </c>
      <c r="J17" s="4" t="inlineStr">
        <is>
          <t>Not retrieved for this country: the CEE extraction covered the annual jvs_a_rate_r2 only, not the quarterly series or the business survey.</t>
        </is>
      </c>
    </row>
    <row r="18">
      <c r="A18" t="inlineStr">
        <is>
          <t>Bulgarien</t>
        </is>
      </c>
      <c r="B18" t="inlineStr">
        <is>
          <t>BG</t>
        </is>
      </c>
      <c r="C18" s="13" t="n">
        <v>0.6</v>
      </c>
      <c r="D18" s="13" t="n">
        <v>0.7</v>
      </c>
      <c r="E18" t="inlineStr">
        <is>
          <t>n/r</t>
        </is>
      </c>
      <c r="F18" t="inlineStr">
        <is>
          <t>n/r</t>
        </is>
      </c>
      <c r="G18" t="inlineStr">
        <is>
          <t>n/r</t>
        </is>
      </c>
      <c r="H18" t="inlineStr">
        <is>
          <t>n/r</t>
        </is>
      </c>
      <c r="I18" t="inlineStr">
        <is>
          <t>jvs_a_rate_r2 / jvs_q_nace2 / ei_bsin_q_r2</t>
        </is>
      </c>
      <c r="J18" s="4" t="inlineStr">
        <is>
          <t>Not retrieved for this country: the CEE extraction covered the annual jvs_a_rate_r2 only, not the quarterly series or the business survey.</t>
        </is>
      </c>
    </row>
    <row r="19">
      <c r="A19" s="3" t="inlineStr">
        <is>
          <t>EU-27</t>
        </is>
      </c>
      <c r="B19" t="inlineStr">
        <is>
          <t>EU</t>
        </is>
      </c>
      <c r="C19" s="13" t="n">
        <v>1.8</v>
      </c>
      <c r="D19" s="13" t="n">
        <v>1.5</v>
      </c>
      <c r="E19" s="13" t="n">
        <v>1.5</v>
      </c>
      <c r="F19" s="13" t="n">
        <v>1.5</v>
      </c>
      <c r="G19" s="13" t="n">
        <v>15.8</v>
      </c>
      <c r="H19" s="13" t="n">
        <v>18</v>
      </c>
      <c r="I19" t="inlineStr">
        <is>
          <t>jvs_a_rate_r2 / jvs_q_nace2 / ei_bsin_q_r2</t>
        </is>
      </c>
      <c r="J19" s="4" t="inlineStr"/>
    </row>
    <row r="21">
      <c r="A21" s="4" t="inlineStr">
        <is>
          <t>Die jährliche Quote offener Stellen und die Umfrage zur Arbeitskräftebegrenzung weisen in neun von zehn westeuropäischen Ländern in unterschiedliche Richtungen. Keine der beiden sollte allein zitiert werden. Die Quartale 2026 der Umfrage liegen nicht auf derselben Zeitbasis wie die Jahresquoten.</t>
        </is>
      </c>
    </row>
    <row r="22"/>
  </sheetData>
  <mergeCells count="1">
    <mergeCell ref="A21:F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6" customWidth="1" min="5" max="5"/>
    <col width="16" customWidth="1" min="6" max="6"/>
    <col width="22" customWidth="1" min="7" max="7"/>
    <col width="74" customWidth="1" min="8" max="8"/>
  </cols>
  <sheetData>
    <row r="1" ht="40" customHeight="1">
      <c r="A1" s="6" t="inlineStr">
        <is>
          <t>Land</t>
        </is>
      </c>
      <c r="B1" s="6" t="inlineStr">
        <is>
          <t>Code</t>
        </is>
      </c>
      <c r="C1" s="6" t="inlineStr">
        <is>
          <t>Alle Branchen 2024 (%)</t>
        </is>
      </c>
      <c r="D1" s="6" t="inlineStr">
        <is>
          <t>Alle Branchen 2025 (%)</t>
        </is>
      </c>
      <c r="E1" s="6" t="inlineStr">
        <is>
          <t>Verarbeitendes Gewerbe 2024 (%)</t>
        </is>
      </c>
      <c r="F1" s="6" t="inlineStr">
        <is>
          <t>Verarbeitendes Gewerbe 2025 (%)</t>
        </is>
      </c>
      <c r="G1" s="6" t="inlineStr">
        <is>
          <t>Datensatz</t>
        </is>
      </c>
      <c r="H1" s="6" t="inlineStr">
        <is>
          <t>Grund für n/r und Vorbehalte</t>
        </is>
      </c>
    </row>
    <row r="2">
      <c r="A2" t="inlineStr">
        <is>
          <t>Deutschland</t>
        </is>
      </c>
      <c r="B2" t="inlineStr">
        <is>
          <t>DE</t>
        </is>
      </c>
      <c r="C2" s="16" t="n">
        <v>19.75</v>
      </c>
      <c r="D2" s="16" t="n">
        <v>25.97</v>
      </c>
      <c r="E2" s="16" t="n">
        <v>16.11</v>
      </c>
      <c r="F2" s="16" t="n">
        <v>24.38</v>
      </c>
      <c r="G2" t="inlineStr">
        <is>
          <t>isoc_eb_ai / isoc_eb_ain2</t>
        </is>
      </c>
      <c r="H2" s="4" t="inlineStr"/>
    </row>
    <row r="3">
      <c r="A3" t="inlineStr">
        <is>
          <t>Italien</t>
        </is>
      </c>
      <c r="B3" t="inlineStr">
        <is>
          <t>IT</t>
        </is>
      </c>
      <c r="C3" s="16" t="n">
        <v>8.199999999999999</v>
      </c>
      <c r="D3" s="16" t="n">
        <v>16.4</v>
      </c>
      <c r="E3" s="16" t="n">
        <v>8.029999999999999</v>
      </c>
      <c r="F3" s="16" t="n">
        <v>14.73</v>
      </c>
      <c r="G3" t="inlineStr">
        <is>
          <t>isoc_eb_ai / isoc_eb_ain2</t>
        </is>
      </c>
      <c r="H3" s="4" t="inlineStr"/>
    </row>
    <row r="4">
      <c r="A4" t="inlineStr">
        <is>
          <t>Spanien</t>
        </is>
      </c>
      <c r="B4" t="inlineStr">
        <is>
          <t>ES</t>
        </is>
      </c>
      <c r="C4" s="16" t="n">
        <v>11.31</v>
      </c>
      <c r="D4" s="16" t="n">
        <v>20.27</v>
      </c>
      <c r="E4" s="16" t="n">
        <v>9.81</v>
      </c>
      <c r="F4" s="16" t="n">
        <v>17.14</v>
      </c>
      <c r="G4" t="inlineStr">
        <is>
          <t>isoc_eb_ai / isoc_eb_ain2</t>
        </is>
      </c>
      <c r="H4" s="4" t="inlineStr"/>
    </row>
    <row r="5">
      <c r="A5" t="inlineStr">
        <is>
          <t>Niederlande</t>
        </is>
      </c>
      <c r="B5" t="inlineStr">
        <is>
          <t>NL</t>
        </is>
      </c>
      <c r="C5" s="16" t="n">
        <v>23.06</v>
      </c>
      <c r="D5" s="16" t="n">
        <v>33.21</v>
      </c>
      <c r="E5" s="16" t="n">
        <v>18.03</v>
      </c>
      <c r="F5" s="16" t="n">
        <v>28.56</v>
      </c>
      <c r="G5" t="inlineStr">
        <is>
          <t>isoc_eb_ai / isoc_eb_ain2</t>
        </is>
      </c>
      <c r="H5" s="4" t="inlineStr"/>
    </row>
    <row r="6">
      <c r="A6" t="inlineStr">
        <is>
          <t>Österreich</t>
        </is>
      </c>
      <c r="B6" t="inlineStr">
        <is>
          <t>AT</t>
        </is>
      </c>
      <c r="C6" s="16" t="n">
        <v>20.27</v>
      </c>
      <c r="D6" s="16" t="n">
        <v>29.95</v>
      </c>
      <c r="E6" s="16" t="n">
        <v>22.71</v>
      </c>
      <c r="F6" s="16" t="n">
        <v>32.54</v>
      </c>
      <c r="G6" t="inlineStr">
        <is>
          <t>isoc_eb_ai / isoc_eb_ain2</t>
        </is>
      </c>
      <c r="H6" s="4" t="inlineStr"/>
    </row>
    <row r="7">
      <c r="A7" t="inlineStr">
        <is>
          <t>Dänemark</t>
        </is>
      </c>
      <c r="B7" t="inlineStr">
        <is>
          <t>DK</t>
        </is>
      </c>
      <c r="C7" s="16" t="n">
        <v>27.58</v>
      </c>
      <c r="D7" s="16" t="n">
        <v>42.03</v>
      </c>
      <c r="E7" s="16" t="n">
        <v>21.75</v>
      </c>
      <c r="F7" s="16" t="n">
        <v>38.55</v>
      </c>
      <c r="G7" t="inlineStr">
        <is>
          <t>isoc_eb_ai / isoc_eb_ain2</t>
        </is>
      </c>
      <c r="H7" s="4" t="inlineStr"/>
    </row>
    <row r="8">
      <c r="A8" t="inlineStr">
        <is>
          <t>Schweden</t>
        </is>
      </c>
      <c r="B8" t="inlineStr">
        <is>
          <t>SE</t>
        </is>
      </c>
      <c r="C8" s="16" t="n">
        <v>25.09</v>
      </c>
      <c r="D8" s="16" t="n">
        <v>35.04</v>
      </c>
      <c r="E8" s="16" t="n">
        <v>19.49</v>
      </c>
      <c r="F8" s="16" t="n">
        <v>32.86</v>
      </c>
      <c r="G8" t="inlineStr">
        <is>
          <t>isoc_eb_ai / isoc_eb_ain2</t>
        </is>
      </c>
      <c r="H8" s="4" t="inlineStr"/>
    </row>
    <row r="9">
      <c r="A9" t="inlineStr">
        <is>
          <t>Belgien</t>
        </is>
      </c>
      <c r="B9" t="inlineStr">
        <is>
          <t>BE</t>
        </is>
      </c>
      <c r="C9" s="16" t="n">
        <v>24.71</v>
      </c>
      <c r="D9" s="16" t="n">
        <v>34.54</v>
      </c>
      <c r="E9" s="16" t="n">
        <v>23.24</v>
      </c>
      <c r="F9" s="16" t="n">
        <v>39.8</v>
      </c>
      <c r="G9" t="inlineStr">
        <is>
          <t>isoc_eb_ai / isoc_eb_ain2</t>
        </is>
      </c>
      <c r="H9" s="4" t="inlineStr"/>
    </row>
    <row r="10">
      <c r="A10" t="inlineStr">
        <is>
          <t>Finnland</t>
        </is>
      </c>
      <c r="B10" t="inlineStr">
        <is>
          <t>FI</t>
        </is>
      </c>
      <c r="C10" s="16" t="n">
        <v>24.37</v>
      </c>
      <c r="D10" s="16" t="n">
        <v>37.82</v>
      </c>
      <c r="E10" s="16" t="n">
        <v>20.75</v>
      </c>
      <c r="F10" t="inlineStr">
        <is>
          <t>n/r</t>
        </is>
      </c>
      <c r="G10" t="inlineStr">
        <is>
          <t>isoc_eb_ai / isoc_eb_ain2</t>
        </is>
      </c>
      <c r="H10" s="4" t="inlineStr">
        <is>
          <t>Eurostat publishes no value for Finland x NACE C x 2025 in isoc_eb_ain2: the cell carries the flag u (low reliability) with the observation withheld. The all-sector 2025 figure (37.82%) is published and is in the previous column. Not substituted, and 2024 not carried forward.</t>
        </is>
      </c>
    </row>
    <row r="11">
      <c r="A11" t="inlineStr">
        <is>
          <t>Portugal</t>
        </is>
      </c>
      <c r="B11" t="inlineStr">
        <is>
          <t>PT</t>
        </is>
      </c>
      <c r="C11" s="16" t="n">
        <v>8.630000000000001</v>
      </c>
      <c r="D11" s="16" t="n">
        <v>11.54</v>
      </c>
      <c r="E11" s="16" t="n">
        <v>6.78</v>
      </c>
      <c r="F11" s="16" t="n">
        <v>9.94</v>
      </c>
      <c r="G11" t="inlineStr">
        <is>
          <t>isoc_eb_ai / isoc_eb_ain2</t>
        </is>
      </c>
      <c r="H11" s="4" t="inlineStr"/>
    </row>
    <row r="12">
      <c r="A12" t="inlineStr">
        <is>
          <t>Polen</t>
        </is>
      </c>
      <c r="B12" t="inlineStr">
        <is>
          <t>PL</t>
        </is>
      </c>
      <c r="C12" s="16" t="n">
        <v>5.9</v>
      </c>
      <c r="D12" s="16" t="n">
        <v>8.4</v>
      </c>
      <c r="E12" s="16" t="n">
        <v>5.1</v>
      </c>
      <c r="F12" s="16" t="n">
        <v>7.7</v>
      </c>
      <c r="G12" t="inlineStr">
        <is>
          <t>isoc_eb_ai / isoc_eb_ain2</t>
        </is>
      </c>
      <c r="H12" s="4" t="inlineStr"/>
    </row>
    <row r="13">
      <c r="A13" t="inlineStr">
        <is>
          <t>Tschechien</t>
        </is>
      </c>
      <c r="B13" t="inlineStr">
        <is>
          <t>CZ</t>
        </is>
      </c>
      <c r="C13" s="16" t="n">
        <v>11.3</v>
      </c>
      <c r="D13" s="16" t="n">
        <v>17.6</v>
      </c>
      <c r="E13" s="16" t="n">
        <v>9.6</v>
      </c>
      <c r="F13" s="16" t="n">
        <v>16.7</v>
      </c>
      <c r="G13" t="inlineStr">
        <is>
          <t>isoc_eb_ai / isoc_eb_ain2</t>
        </is>
      </c>
      <c r="H13" s="4" t="inlineStr"/>
    </row>
    <row r="14">
      <c r="A14" t="inlineStr">
        <is>
          <t>Rumänien</t>
        </is>
      </c>
      <c r="B14" t="inlineStr">
        <is>
          <t>RO</t>
        </is>
      </c>
      <c r="C14" s="16" t="n">
        <v>3.1</v>
      </c>
      <c r="D14" s="16" t="n">
        <v>5.2</v>
      </c>
      <c r="E14" s="16" t="n">
        <v>1.3</v>
      </c>
      <c r="F14" s="16" t="n">
        <v>3.2</v>
      </c>
      <c r="G14" t="inlineStr">
        <is>
          <t>isoc_eb_ai / isoc_eb_ain2</t>
        </is>
      </c>
      <c r="H14" s="4" t="inlineStr"/>
    </row>
    <row r="15">
      <c r="A15" t="inlineStr">
        <is>
          <t>Ungarn</t>
        </is>
      </c>
      <c r="B15" t="inlineStr">
        <is>
          <t>HU</t>
        </is>
      </c>
      <c r="C15" s="16" t="n">
        <v>7.4</v>
      </c>
      <c r="D15" s="16" t="n">
        <v>10.4</v>
      </c>
      <c r="E15" s="16" t="n">
        <v>4.8</v>
      </c>
      <c r="F15" s="16" t="n">
        <v>7.8</v>
      </c>
      <c r="G15" t="inlineStr">
        <is>
          <t>isoc_eb_ai / isoc_eb_ain2</t>
        </is>
      </c>
      <c r="H15" s="4" t="inlineStr"/>
    </row>
    <row r="16">
      <c r="A16" t="inlineStr">
        <is>
          <t>Slowakei</t>
        </is>
      </c>
      <c r="B16" t="inlineStr">
        <is>
          <t>SK</t>
        </is>
      </c>
      <c r="C16" s="16" t="n">
        <v>10.8</v>
      </c>
      <c r="D16" s="16" t="n">
        <v>18</v>
      </c>
      <c r="E16" s="16" t="n">
        <v>8.1</v>
      </c>
      <c r="F16" s="16" t="n">
        <v>15.8</v>
      </c>
      <c r="G16" t="inlineStr">
        <is>
          <t>isoc_eb_ai / isoc_eb_ain2</t>
        </is>
      </c>
      <c r="H16" s="4" t="inlineStr"/>
    </row>
    <row r="17">
      <c r="A17" t="inlineStr">
        <is>
          <t>Slowenien</t>
        </is>
      </c>
      <c r="B17" t="inlineStr">
        <is>
          <t>SI</t>
        </is>
      </c>
      <c r="C17" s="16" t="n">
        <v>20.9</v>
      </c>
      <c r="D17" s="16" t="n">
        <v>21.6</v>
      </c>
      <c r="E17" s="16" t="n">
        <v>21.6</v>
      </c>
      <c r="F17" s="16" t="n">
        <v>22.7</v>
      </c>
      <c r="G17" t="inlineStr">
        <is>
          <t>isoc_eb_ai / isoc_eb_ain2</t>
        </is>
      </c>
      <c r="H17" s="4" t="inlineStr"/>
    </row>
    <row r="18">
      <c r="A18" t="inlineStr">
        <is>
          <t>Bulgarien</t>
        </is>
      </c>
      <c r="B18" t="inlineStr">
        <is>
          <t>BG</t>
        </is>
      </c>
      <c r="C18" s="16" t="n">
        <v>6.5</v>
      </c>
      <c r="D18" s="16" t="n">
        <v>8.6</v>
      </c>
      <c r="E18" s="16" t="n">
        <v>4.4</v>
      </c>
      <c r="F18" s="16" t="n">
        <v>5.3</v>
      </c>
      <c r="G18" t="inlineStr">
        <is>
          <t>isoc_eb_ai / isoc_eb_ain2</t>
        </is>
      </c>
      <c r="H18" s="4" t="inlineStr"/>
    </row>
    <row r="19">
      <c r="A19" s="3" t="inlineStr">
        <is>
          <t>EU-27</t>
        </is>
      </c>
      <c r="B19" t="inlineStr">
        <is>
          <t>EU</t>
        </is>
      </c>
      <c r="C19" s="16" t="n">
        <v>13.48</v>
      </c>
      <c r="D19" s="16" t="n">
        <v>19.95</v>
      </c>
      <c r="E19" s="16" t="n">
        <v>10.57</v>
      </c>
      <c r="F19" s="16" t="n">
        <v>17.27</v>
      </c>
      <c r="G19" t="inlineStr">
        <is>
          <t>isoc_eb_ai / isoc_eb_ain2</t>
        </is>
      </c>
      <c r="H19" s="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pane ySplit="4" topLeftCell="A5" activePane="bottomLeft" state="frozen"/>
      <selection pane="bottomLeft" activeCell="A1" sqref="A1"/>
    </sheetView>
  </sheetViews>
  <sheetFormatPr baseColWidth="8" defaultRowHeight="15"/>
  <cols>
    <col width="52" customWidth="1" min="1" max="1"/>
    <col width="18" customWidth="1" min="2" max="2"/>
    <col width="34" customWidth="1" min="3" max="3"/>
    <col width="16" customWidth="1" min="4" max="4"/>
    <col width="56" customWidth="1" min="5" max="5"/>
    <col width="78" customWidth="1" min="6" max="6"/>
  </cols>
  <sheetData>
    <row r="1">
      <c r="A1" s="1" t="inlineStr">
        <is>
          <t>Türkei</t>
        </is>
      </c>
    </row>
    <row r="2" ht="44" customHeight="1">
      <c r="A2" s="4" t="inlineStr">
        <is>
          <t>Die Türkei wird getrennt geführt, weil ihre Wertreihen in Lira zu jeweiligen Preisen laufen, ihre Beschäftigung aus der Arbeitskräfteerhebung statt aus den Volkswirtschaftlichen Gesamtrechnungen stammt und das eigene Portal von TurkStat nicht gelesen werden konnte. Nichts auf diesem Blatt ist deflationiert, und nichts ist umgerechnet.</t>
        </is>
      </c>
    </row>
    <row r="4" ht="40" customHeight="1">
      <c r="A4" s="6" t="inlineStr">
        <is>
          <t>Kennzahl</t>
        </is>
      </c>
      <c r="B4" s="6" t="inlineStr">
        <is>
          <t>Wert</t>
        </is>
      </c>
      <c r="C4" s="6" t="inlineStr">
        <is>
          <t>Einheit / Grundlage</t>
        </is>
      </c>
      <c r="D4" s="6" t="inlineStr">
        <is>
          <t>Jahr oder Zeitraum</t>
        </is>
      </c>
      <c r="E4" s="6" t="inlineStr">
        <is>
          <t>Datensatz oder Weg</t>
        </is>
      </c>
      <c r="F4" s="6" t="inlineStr">
        <is>
          <t>Vorbehalt</t>
        </is>
      </c>
    </row>
    <row r="5">
      <c r="A5" s="4" t="inlineStr">
        <is>
          <t>Manufacturing gross value added</t>
        </is>
      </c>
      <c r="B5" s="10" t="n">
        <v>5274343.7</v>
      </c>
      <c r="C5" s="4" t="inlineStr">
        <is>
          <t>million TRY, current prices, nominal</t>
        </is>
      </c>
      <c r="D5" t="inlineStr">
        <is>
          <t>2023</t>
        </is>
      </c>
      <c r="E5" s="4" t="inlineStr">
        <is>
          <t>Eurostat nama_10_a10 (geo TR, nace_r2 C, na_item B1G, unit CP_MNAC), API last update 21 Sep 2026</t>
        </is>
      </c>
      <c r="F5" s="4" t="inlineStr">
        <is>
          <t>Nominal. Nothing in this sheet is deflated.</t>
        </is>
      </c>
    </row>
    <row r="6">
      <c r="A6" s="4" t="inlineStr">
        <is>
          <t>Manufacturing gross value added</t>
        </is>
      </c>
      <c r="B6" s="10" t="n">
        <v>7509594.6</v>
      </c>
      <c r="C6" s="4" t="inlineStr">
        <is>
          <t>million TRY, current prices, nominal</t>
        </is>
      </c>
      <c r="D6" t="inlineStr">
        <is>
          <t>2024</t>
        </is>
      </c>
      <c r="E6" s="4" t="inlineStr">
        <is>
          <t>Eurostat nama_10_a10</t>
        </is>
      </c>
      <c r="F6" s="4" t="inlineStr">
        <is>
          <t>Nominal.</t>
        </is>
      </c>
    </row>
    <row r="7">
      <c r="A7" s="4" t="inlineStr">
        <is>
          <t>Manufacturing gross value added</t>
        </is>
      </c>
      <c r="B7" s="10" t="n">
        <v>9731870.1</v>
      </c>
      <c r="C7" s="4" t="inlineStr">
        <is>
          <t>million TRY, current prices, nominal</t>
        </is>
      </c>
      <c r="D7" t="inlineStr">
        <is>
          <t>2025</t>
        </is>
      </c>
      <c r="E7" s="4" t="inlineStr">
        <is>
          <t>Eurostat nama_10_a10</t>
        </is>
      </c>
      <c r="F7" s="4" t="inlineStr">
        <is>
          <t>Nominal growth 2024 to 2025 is +29.6%. Turkish consumer inflation over the period was of a similar order, so this series says almost nothing about real output. Do not present it as growth.</t>
        </is>
      </c>
    </row>
    <row r="8">
      <c r="A8" s="4" t="inlineStr">
        <is>
          <t>Persons employed in manufacturing</t>
        </is>
      </c>
      <c r="B8" s="10" t="n">
        <v>6159.8</v>
      </c>
      <c r="C8" s="4" t="inlineStr">
        <is>
          <t>thousand persons</t>
        </is>
      </c>
      <c r="D8" t="inlineStr">
        <is>
          <t>2022</t>
        </is>
      </c>
      <c r="E8" s="4" t="inlineStr">
        <is>
          <t>Eurostat lfsa_egan2 (geo TR, nace_r2 C, sex T, age Y15-74, THS_PER), last update 10 Sep 2026</t>
        </is>
      </c>
      <c r="F8" s="4" t="inlineStr">
        <is>
          <t>Labour force survey, not national accounts.</t>
        </is>
      </c>
    </row>
    <row r="9">
      <c r="A9" s="4" t="inlineStr">
        <is>
          <t>Persons employed in manufacturing</t>
        </is>
      </c>
      <c r="B9" s="10" t="n">
        <v>6244.9</v>
      </c>
      <c r="C9" s="4" t="inlineStr">
        <is>
          <t>thousand persons</t>
        </is>
      </c>
      <c r="D9" t="inlineStr">
        <is>
          <t>2023</t>
        </is>
      </c>
      <c r="E9" s="4" t="inlineStr">
        <is>
          <t>Eurostat lfsa_egan2</t>
        </is>
      </c>
      <c r="F9" s="4" t="inlineStr"/>
    </row>
    <row r="10">
      <c r="A10" s="4" t="inlineStr">
        <is>
          <t>Persons employed in manufacturing</t>
        </is>
      </c>
      <c r="B10" s="10" t="n">
        <v>6271.4</v>
      </c>
      <c r="C10" s="4" t="inlineStr">
        <is>
          <t>thousand persons</t>
        </is>
      </c>
      <c r="D10" t="inlineStr">
        <is>
          <t>2024</t>
        </is>
      </c>
      <c r="E10" s="4" t="inlineStr">
        <is>
          <t>Eurostat lfsa_egan2</t>
        </is>
      </c>
      <c r="F10" s="4" t="inlineStr"/>
    </row>
    <row r="11">
      <c r="A11" s="4" t="inlineStr">
        <is>
          <t>Persons employed in manufacturing</t>
        </is>
      </c>
      <c r="B11" s="10" t="n">
        <v>6076</v>
      </c>
      <c r="C11" s="4" t="inlineStr">
        <is>
          <t>thousand persons</t>
        </is>
      </c>
      <c r="D11" t="inlineStr">
        <is>
          <t>2025</t>
        </is>
      </c>
      <c r="E11" s="4" t="inlineStr">
        <is>
          <t>Eurostat lfsa_egan2</t>
        </is>
      </c>
      <c r="F11" s="4" t="inlineStr">
        <is>
          <t>Down 195,400 (-3.1%) in 2025, the first decline in the series shown. This is a volume number and is far more useful than the value series above.</t>
        </is>
      </c>
    </row>
    <row r="12">
      <c r="A12" s="4" t="inlineStr">
        <is>
          <t>Manufacturing employment on the national-accounts basis</t>
        </is>
      </c>
      <c r="B12" t="inlineStr">
        <is>
          <t>n/r</t>
        </is>
      </c>
      <c r="C12" s="4" t="inlineStr">
        <is>
          <t>thousand persons</t>
        </is>
      </c>
      <c r="D12" t="inlineStr">
        <is>
          <t>2025</t>
        </is>
      </c>
      <c r="E12" s="4" t="inlineStr">
        <is>
          <t>Eurostat nama_10_a10_e</t>
        </is>
      </c>
      <c r="F12" s="4" t="inlineStr">
        <is>
          <t>Eurostat returns an empty value set for TR, which is why the employment rows above come from the labour force survey - a different collection from the value-added series.</t>
        </is>
      </c>
    </row>
    <row r="13">
      <c r="A13" s="4" t="inlineStr">
        <is>
          <t>Manufacturing value added per person employed</t>
        </is>
      </c>
      <c r="B13" s="16" t="n">
        <v>1.6</v>
      </c>
      <c r="C13" s="4" t="inlineStr">
        <is>
          <t>million TRY per person, nominal</t>
        </is>
      </c>
      <c r="D13" t="inlineStr">
        <is>
          <t>2025</t>
        </is>
      </c>
      <c r="E13" s="4" t="inlineStr">
        <is>
          <t>Derived in this workbook from nama_10_a10 and lfsa_egan2</t>
        </is>
      </c>
      <c r="F13" s="4" t="inlineStr">
        <is>
          <t>DERIVED, not a published figure: 9,731,870.1 m TRY divided by 6,076.0 thousand persons. The two series come from different Eurostat collections and are not designed to be divided. Order of magnitude only.</t>
        </is>
      </c>
    </row>
    <row r="14">
      <c r="A14" s="4" t="inlineStr">
        <is>
          <t>Manufacturing value added per person employed</t>
        </is>
      </c>
      <c r="B14" s="16" t="n">
        <v>1.2</v>
      </c>
      <c r="C14" s="4" t="inlineStr">
        <is>
          <t>million TRY per person, nominal</t>
        </is>
      </c>
      <c r="D14" t="inlineStr">
        <is>
          <t>2024</t>
        </is>
      </c>
      <c r="E14" s="4" t="inlineStr">
        <is>
          <t>Derived in this workbook</t>
        </is>
      </c>
      <c r="F14" s="4" t="inlineStr">
        <is>
          <t>DERIVED, as above.</t>
        </is>
      </c>
    </row>
    <row r="15">
      <c r="A15" s="4" t="inlineStr">
        <is>
          <t>Manufacturing value added per person employed</t>
        </is>
      </c>
      <c r="B15" s="14" t="n">
        <v>0.84</v>
      </c>
      <c r="C15" s="4" t="inlineStr">
        <is>
          <t>million TRY per person, nominal</t>
        </is>
      </c>
      <c r="D15" t="inlineStr">
        <is>
          <t>2023</t>
        </is>
      </c>
      <c r="E15" s="4" t="inlineStr">
        <is>
          <t>Derived in this workbook</t>
        </is>
      </c>
      <c r="F15" s="4" t="inlineStr">
        <is>
          <t>DERIVED, as above.</t>
        </is>
      </c>
    </row>
    <row r="16">
      <c r="A16" s="4" t="inlineStr">
        <is>
          <t>Value added per employee, medium-sized enterprises</t>
        </is>
      </c>
      <c r="B16" s="7" t="n">
        <v>615000</v>
      </c>
      <c r="C16" s="4" t="inlineStr">
        <is>
          <t>TRY per employee, nominal</t>
        </is>
      </c>
      <c r="D16" t="inlineStr">
        <is>
          <t>2023</t>
        </is>
      </c>
      <c r="E16" s="4" t="inlineStr">
        <is>
          <t>TUIK Small and Medium Sized Enterprise Statistics 2023, via KOSGEB (24 Dec 2024)</t>
        </is>
      </c>
      <c r="F16" s="4" t="inlineStr">
        <is>
          <t>All enterprises, not manufacturing only. A published figure, unlike the derived rows above.</t>
        </is>
      </c>
    </row>
    <row r="17">
      <c r="A17" s="4" t="inlineStr">
        <is>
          <t>Personnel cost per employee, medium-sized enterprises</t>
        </is>
      </c>
      <c r="B17" s="7" t="n">
        <v>149000</v>
      </c>
      <c r="C17" s="4" t="inlineStr">
        <is>
          <t>TRY per employee, nominal</t>
        </is>
      </c>
      <c r="D17" t="inlineStr">
        <is>
          <t>2023</t>
        </is>
      </c>
      <c r="E17" s="4" t="inlineStr">
        <is>
          <t>TUIK via KOSGEB (24 Dec 2024)</t>
        </is>
      </c>
      <c r="F17" s="4" t="inlineStr">
        <is>
          <t>All enterprises, not manufacturing only.</t>
        </is>
      </c>
    </row>
    <row r="18">
      <c r="A18" s="4" t="inlineStr">
        <is>
          <t>Manufacturing enterprises</t>
        </is>
      </c>
      <c r="B18" s="7" t="n">
        <v>461644</v>
      </c>
      <c r="C18" s="4" t="inlineStr">
        <is>
          <t>count</t>
        </is>
      </c>
      <c r="D18" t="inlineStr">
        <is>
          <t>2023</t>
        </is>
      </c>
      <c r="E18" s="4" t="inlineStr">
        <is>
          <t>TUIK Annual Industry and Services Statistics, via an Ekonomim column of 27 Jan 2025 (REPRODUCTION)</t>
        </is>
      </c>
      <c r="F18" s="4" t="inlineStr">
        <is>
          <t>TUIK’s own bulletin page is JavaScript-gated and could not be read; no figure on this sheet was read on TUIK’s own site. The 2024 sectoral enterprise count could not be obtained.</t>
        </is>
      </c>
    </row>
    <row r="19">
      <c r="A19" s="4" t="inlineStr">
        <is>
          <t>Manufacturing share of all enterprises</t>
        </is>
      </c>
      <c r="B19" s="9" t="n">
        <v>0.124</v>
      </c>
      <c r="C19" s="4" t="inlineStr">
        <is>
          <t>share</t>
        </is>
      </c>
      <c r="D19" t="inlineStr">
        <is>
          <t>2023</t>
        </is>
      </c>
      <c r="E19" s="4" t="inlineStr">
        <is>
          <t>Same Ekonomim/TUIK route (REPRODUCTION)</t>
        </is>
      </c>
      <c r="F19" s="4" t="inlineStr"/>
    </row>
    <row r="20">
      <c r="A20" s="4" t="inlineStr">
        <is>
          <t>Manufacturing production value</t>
        </is>
      </c>
      <c r="B20" s="7" t="n">
        <v>21927000</v>
      </c>
      <c r="C20" s="4" t="inlineStr">
        <is>
          <t>million TRY, nominal</t>
        </is>
      </c>
      <c r="D20" t="inlineStr">
        <is>
          <t>2024</t>
        </is>
      </c>
      <c r="E20" s="4" t="inlineStr">
        <is>
          <t>TUIK bulletin via Alomaliye reproduction, 27 Aug 2025 (REPRODUCTION)</t>
        </is>
      </c>
      <c r="F20" s="4" t="inlineStr">
        <is>
          <t>21.927 trillion TL as published.</t>
        </is>
      </c>
    </row>
    <row r="21">
      <c r="A21" s="4" t="inlineStr">
        <is>
          <t>Share of manufacturing enterprises in low-technology activities</t>
        </is>
      </c>
      <c r="B21" s="9" t="n">
        <v>0.547</v>
      </c>
      <c r="C21" s="4" t="inlineStr">
        <is>
          <t>share</t>
        </is>
      </c>
      <c r="D21" t="inlineStr">
        <is>
          <t>2024</t>
        </is>
      </c>
      <c r="E21" s="4" t="inlineStr">
        <is>
          <t>TUIK via Alomaliye (REPRODUCTION)</t>
        </is>
      </c>
      <c r="F21" s="4" t="inlineStr"/>
    </row>
    <row r="22">
      <c r="A22" s="4" t="inlineStr">
        <is>
          <t>Largest manufacturing sub-sector by enterprise count: fabricated metal products</t>
        </is>
      </c>
      <c r="B22" s="7" t="n">
        <v>66000</v>
      </c>
      <c r="C22" s="4" t="inlineStr">
        <is>
          <t>enterprises</t>
        </is>
      </c>
      <c r="D22" t="inlineStr">
        <is>
          <t>2023</t>
        </is>
      </c>
      <c r="E22" s="4" t="inlineStr">
        <is>
          <t>TUIK via Ekonomim (REPRODUCTION)</t>
        </is>
      </c>
      <c r="F22" s="4" t="inlineStr">
        <is>
          <t>Published as "66,000+". The top five sub-sectors are roughly 60% of all manufacturing enterprises.</t>
        </is>
      </c>
    </row>
    <row r="23">
      <c r="A23" s="4" t="inlineStr">
        <is>
          <t>Clothing manufacture</t>
        </is>
      </c>
      <c r="B23" s="7" t="n">
        <v>63513</v>
      </c>
      <c r="C23" s="4" t="inlineStr">
        <is>
          <t>enterprises</t>
        </is>
      </c>
      <c r="D23" t="inlineStr">
        <is>
          <t>2023</t>
        </is>
      </c>
      <c r="E23" s="4" t="inlineStr">
        <is>
          <t>TUIK via Ekonomim (REPRODUCTION)</t>
        </is>
      </c>
      <c r="F23" s="4" t="inlineStr"/>
    </row>
    <row r="24">
      <c r="A24" s="4" t="inlineStr">
        <is>
          <t>Food manufacture</t>
        </is>
      </c>
      <c r="B24" s="7" t="n">
        <v>57606</v>
      </c>
      <c r="C24" s="4" t="inlineStr">
        <is>
          <t>enterprises</t>
        </is>
      </c>
      <c r="D24" t="inlineStr">
        <is>
          <t>2023</t>
        </is>
      </c>
      <c r="E24" s="4" t="inlineStr">
        <is>
          <t>TUIK via Ekonomim (REPRODUCTION)</t>
        </is>
      </c>
      <c r="F24" s="4" t="inlineStr"/>
    </row>
    <row r="25">
      <c r="A25" s="4" t="inlineStr">
        <is>
          <t>Furniture</t>
        </is>
      </c>
      <c r="B25" s="7" t="n">
        <v>45622</v>
      </c>
      <c r="C25" s="4" t="inlineStr">
        <is>
          <t>enterprises</t>
        </is>
      </c>
      <c r="D25" t="inlineStr">
        <is>
          <t>2023</t>
        </is>
      </c>
      <c r="E25" s="4" t="inlineStr">
        <is>
          <t>TUIK via Ekonomim (REPRODUCTION)</t>
        </is>
      </c>
      <c r="F25" s="4" t="inlineStr"/>
    </row>
    <row r="26">
      <c r="A26" s="4" t="inlineStr">
        <is>
          <t>Machinery installation and repair</t>
        </is>
      </c>
      <c r="B26" s="7" t="n">
        <v>31862</v>
      </c>
      <c r="C26" s="4" t="inlineStr">
        <is>
          <t>enterprises</t>
        </is>
      </c>
      <c r="D26" t="inlineStr">
        <is>
          <t>2023</t>
        </is>
      </c>
      <c r="E26" s="4" t="inlineStr">
        <is>
          <t>TUIK via Ekonomim (REPRODUCTION)</t>
        </is>
      </c>
      <c r="F26" s="4" t="inlineStr"/>
    </row>
    <row r="27">
      <c r="A27" s="4" t="inlineStr">
        <is>
          <t>Manufacturing capacity utilisation, raw</t>
        </is>
      </c>
      <c r="B27" s="9" t="n">
        <v>0.742</v>
      </c>
      <c r="C27" s="4" t="inlineStr">
        <is>
          <t>share of capacity</t>
        </is>
      </c>
      <c r="D27" t="inlineStr">
        <is>
          <t>September 2026</t>
        </is>
      </c>
      <c r="E27" s="4" t="inlineStr">
        <is>
          <t>TCMB Imalat Sanayi Kapasite Kullanim Orani, report PDF read 22 Sep 2026</t>
        </is>
      </c>
      <c r="F27" s="4" t="inlineStr">
        <is>
          <t>Survey of 1,982 establishments, 1-14 Sep 2026.</t>
        </is>
      </c>
    </row>
    <row r="28">
      <c r="A28" s="4" t="inlineStr">
        <is>
          <t>Manufacturing capacity utilisation, seasonally adjusted</t>
        </is>
      </c>
      <c r="B28" s="9" t="n">
        <v>0.741</v>
      </c>
      <c r="C28" s="4" t="inlineStr">
        <is>
          <t>share of capacity</t>
        </is>
      </c>
      <c r="D28" t="inlineStr">
        <is>
          <t>September 2026</t>
        </is>
      </c>
      <c r="E28" s="4" t="inlineStr">
        <is>
          <t>TCMB</t>
        </is>
      </c>
      <c r="F28" s="4" t="inlineStr">
        <is>
          <t>Turkish manufacturing has sat at roughly 73-74% for over a year: the constraint is not more machines.</t>
        </is>
      </c>
    </row>
    <row r="29">
      <c r="A29" s="4" t="inlineStr">
        <is>
          <t>Manufacturing capacity utilisation, seasonally adjusted</t>
        </is>
      </c>
      <c r="B29" s="9" t="n">
        <v>0.735</v>
      </c>
      <c r="C29" s="4" t="inlineStr">
        <is>
          <t>share of capacity</t>
        </is>
      </c>
      <c r="D29" t="inlineStr">
        <is>
          <t>August 2026</t>
        </is>
      </c>
      <c r="E29" s="4" t="inlineStr">
        <is>
          <t>TCMB release via Alomaliye, 21 Aug 2026 (REPRODUCTION)</t>
        </is>
      </c>
      <c r="F29" s="4" t="inlineStr">
        <is>
          <t>July 2026: 73.8%. August 2025: 73.6%.</t>
        </is>
      </c>
    </row>
    <row r="30">
      <c r="A30" s="4" t="inlineStr">
        <is>
          <t>Industrial electricity price, band ID (2,000-19,999 MWh/yr), excl. taxes</t>
        </is>
      </c>
      <c r="B30" s="16" t="n">
        <v>3.4259</v>
      </c>
      <c r="C30" s="4" t="inlineStr">
        <is>
          <t>TRY/kWh</t>
        </is>
      </c>
      <c r="D30" t="inlineStr">
        <is>
          <t>2025-S1</t>
        </is>
      </c>
      <c r="E30" s="4" t="inlineStr">
        <is>
          <t>Eurostat nrg_pc_205 (geo TR, tax X_TAX), last update 11 Aug 2026</t>
        </is>
      </c>
      <c r="F30" s="4" t="inlineStr">
        <is>
          <t>National currency, nominal.</t>
        </is>
      </c>
    </row>
    <row r="31">
      <c r="A31" s="4" t="inlineStr">
        <is>
          <t>Industrial electricity price, band ID, excl. taxes</t>
        </is>
      </c>
      <c r="B31" s="16" t="n">
        <v>3.9187</v>
      </c>
      <c r="C31" s="4" t="inlineStr">
        <is>
          <t>TRY/kWh</t>
        </is>
      </c>
      <c r="D31" t="inlineStr">
        <is>
          <t>2025-S2</t>
        </is>
      </c>
      <c r="E31" s="4" t="inlineStr">
        <is>
          <t>Eurostat nrg_pc_205</t>
        </is>
      </c>
      <c r="F31" s="4" t="inlineStr">
        <is>
          <t>In lira the price more than doubled between 2022-S1 and 2025-S2 (+112%). That is nominal, over a period of very high inflation.</t>
        </is>
      </c>
    </row>
    <row r="32">
      <c r="A32" s="4" t="inlineStr">
        <is>
          <t>Industrial electricity price, band ID, excl. taxes</t>
        </is>
      </c>
      <c r="B32" s="14" t="n">
        <v>0.0809</v>
      </c>
      <c r="C32" s="4" t="inlineStr">
        <is>
          <t>EUR/kWh, as Eurostat publishes it</t>
        </is>
      </c>
      <c r="D32" t="inlineStr">
        <is>
          <t>2025-S2</t>
        </is>
      </c>
      <c r="E32" s="4" t="inlineStr">
        <is>
          <t>Eurostat nrg_pc_205</t>
        </is>
      </c>
      <c r="F32" s="4" t="inlineStr">
        <is>
          <t>In euro the same band fell from a 2022-S2 peak of 0.1856 to 0.0809 - more than halved. "Turkish industrial electricity is getting more expensive" is true in lira and false in euro. State the currency every time.</t>
        </is>
      </c>
    </row>
    <row r="33">
      <c r="A33" s="4" t="inlineStr">
        <is>
          <t>Industrial electricity price, band IC (500-1,999 MWh/yr), excl. taxes</t>
        </is>
      </c>
      <c r="B33" s="16" t="n">
        <v>4.2544</v>
      </c>
      <c r="C33" s="4" t="inlineStr">
        <is>
          <t>TRY/kWh</t>
        </is>
      </c>
      <c r="D33" t="inlineStr">
        <is>
          <t>2025-S2</t>
        </is>
      </c>
      <c r="E33" s="4" t="inlineStr">
        <is>
          <t>Eurostat nrg_pc_205</t>
        </is>
      </c>
      <c r="F33" s="4" t="inlineStr"/>
    </row>
    <row r="34">
      <c r="A34" s="4" t="inlineStr">
        <is>
          <t>Industrial electricity price</t>
        </is>
      </c>
      <c r="B34" t="inlineStr">
        <is>
          <t>n/r</t>
        </is>
      </c>
      <c r="C34" s="4" t="inlineStr">
        <is>
          <t>any unit</t>
        </is>
      </c>
      <c r="D34" t="inlineStr">
        <is>
          <t>2026</t>
        </is>
      </c>
      <c r="E34" s="4" t="inlineStr">
        <is>
          <t>Eurostat nrg_pc_205 / EPDK tariff tables</t>
        </is>
      </c>
      <c r="F34" s="4" t="inlineStr">
        <is>
          <t>Eurostat’s TR series ends at 2025-S2 and EPDK’s tariff tables could not be read from the page. Do not publish a 2026 Turkish industrial electricity price.</t>
        </is>
      </c>
    </row>
    <row r="35">
      <c r="A35" s="4" t="inlineStr">
        <is>
          <t>Hourly labour cost in manufacturing</t>
        </is>
      </c>
      <c r="B35" s="10" t="n">
        <v>63.9</v>
      </c>
      <c r="C35" s="4" t="inlineStr">
        <is>
          <t>TRY/h (EUR 3.7 on Eurostat’s parallel series)</t>
        </is>
      </c>
      <c r="D35" t="inlineStr">
        <is>
          <t>2022</t>
        </is>
      </c>
      <c r="E35" s="4" t="inlineStr">
        <is>
          <t>Eurostat lc_lci_lev (geo TR, nace_r2 C, D1_D4_MD5), last update 23 Apr 2026</t>
        </is>
      </c>
      <c r="F35" s="4" t="inlineStr">
        <is>
          <t>Nominal.</t>
        </is>
      </c>
    </row>
    <row r="36">
      <c r="A36" s="4" t="inlineStr">
        <is>
          <t>Hourly labour cost in manufacturing</t>
        </is>
      </c>
      <c r="B36" s="10" t="n">
        <v>138.5</v>
      </c>
      <c r="C36" s="4" t="inlineStr">
        <is>
          <t>TRY/h (EUR 5.4)</t>
        </is>
      </c>
      <c r="D36" t="inlineStr">
        <is>
          <t>2023</t>
        </is>
      </c>
      <c r="E36" s="4" t="inlineStr">
        <is>
          <t>Eurostat lc_lci_lev</t>
        </is>
      </c>
      <c r="F36" s="4" t="inlineStr"/>
    </row>
    <row r="37">
      <c r="A37" s="4" t="inlineStr">
        <is>
          <t>Hourly labour cost in manufacturing</t>
        </is>
      </c>
      <c r="B37" s="10" t="n">
        <v>266.6</v>
      </c>
      <c r="C37" s="4" t="inlineStr">
        <is>
          <t>TRY/h (EUR 7.5)</t>
        </is>
      </c>
      <c r="D37" t="inlineStr">
        <is>
          <t>2024</t>
        </is>
      </c>
      <c r="E37" s="4" t="inlineStr">
        <is>
          <t>Eurostat lc_lci_lev</t>
        </is>
      </c>
      <c r="F37" s="4" t="inlineStr"/>
    </row>
    <row r="38">
      <c r="A38" s="4" t="inlineStr">
        <is>
          <t>Hourly labour cost in manufacturing</t>
        </is>
      </c>
      <c r="B38" s="10" t="n">
        <v>369.7</v>
      </c>
      <c r="C38" s="4" t="inlineStr">
        <is>
          <t>TRY/h (EUR 8.2)</t>
        </is>
      </c>
      <c r="D38" t="inlineStr">
        <is>
          <t>2025</t>
        </is>
      </c>
      <c r="E38" s="4" t="inlineStr">
        <is>
          <t>Eurostat lc_lci_lev</t>
        </is>
      </c>
      <c r="F38" s="4" t="inlineStr">
        <is>
          <t>Up 38.7% in lira in 2025 and 5.8x its 2022 level; in euro from 3.7 to 8.2 per hour, +122% over three years. Unlike electricity, labour cost rose sharply in both currencies.</t>
        </is>
      </c>
    </row>
    <row r="39">
      <c r="A39" s="4" t="inlineStr">
        <is>
          <t>Gross monthly minimum wage</t>
        </is>
      </c>
      <c r="B39" s="7" t="n">
        <v>33030</v>
      </c>
      <c r="C39" s="4" t="inlineStr">
        <is>
          <t>TRY per month</t>
        </is>
      </c>
      <c r="D39" t="inlineStr">
        <is>
          <t>2026</t>
        </is>
      </c>
      <c r="E39" s="4" t="inlineStr">
        <is>
          <t>Eurostat earn_mw_cur, confirmed against the Ministry of Labour 2026 sheet</t>
        </is>
      </c>
      <c r="F39" s="4" t="inlineStr">
        <is>
          <t>Valid 01.01.2026-31.12.2026. Net 28,075.50 TL.</t>
        </is>
      </c>
    </row>
    <row r="40">
      <c r="A40" s="4" t="inlineStr">
        <is>
          <t>Total employer cost at the minimum wage, with the 5-point manufacturing reduction</t>
        </is>
      </c>
      <c r="B40" s="10" t="n">
        <v>39223.13</v>
      </c>
      <c r="C40" s="4" t="inlineStr">
        <is>
          <t>TRY per month</t>
        </is>
      </c>
      <c r="D40" t="inlineStr">
        <is>
          <t>2026</t>
        </is>
      </c>
      <c r="E40" s="4" t="inlineStr">
        <is>
          <t>T.C. Calisma ve Sosyal Guvenlik Bakanligi, 2026 minimum wage sheet</t>
        </is>
      </c>
      <c r="F40" s="4" t="inlineStr">
        <is>
          <t>With the 2-point reduction 40,214.03 TL; with no reduction 40,874.63 TL. This, not the gross wage, is the number for payback arithmetic.</t>
        </is>
      </c>
    </row>
    <row r="41">
      <c r="A41" s="4" t="inlineStr">
        <is>
          <t>Enterprises with an ERP package, 10+ employees</t>
        </is>
      </c>
      <c r="B41" s="9" t="n">
        <v>0.2817</v>
      </c>
      <c r="C41" s="4" t="inlineStr">
        <is>
          <t>share of enterprises</t>
        </is>
      </c>
      <c r="D41" t="inlineStr">
        <is>
          <t>2025</t>
        </is>
      </c>
      <c r="E41" s="4" t="inlineStr">
        <is>
          <t>Eurostat isoc_eb_iip, indic_is E_ERP1, NACE C10-S951_X_K, last update 27 Feb 2026</t>
        </is>
      </c>
      <c r="F41" s="4" t="inlineStr">
        <is>
          <t>All activities except agriculture, mining and finance - NOT manufacturing-only. 10-49 employees: 23.54%.</t>
        </is>
      </c>
    </row>
    <row r="42">
      <c r="A42" s="4" t="inlineStr">
        <is>
          <t>Enterprises using at least one AI technology, all sectors</t>
        </is>
      </c>
      <c r="B42" s="9" t="n">
        <v>0.074</v>
      </c>
      <c r="C42" s="4" t="inlineStr">
        <is>
          <t>share of enterprises, 10+ employees</t>
        </is>
      </c>
      <c r="D42" t="inlineStr">
        <is>
          <t>2025</t>
        </is>
      </c>
      <c r="E42" s="4" t="inlineStr">
        <is>
          <t>Eurostat isoc_eb_ai</t>
        </is>
      </c>
      <c r="F42" s="4" t="inlineStr">
        <is>
          <t>The 2025 survey broadened the AI question battery, so the 2024 to 2025 jump is partly methodological. 2024: 4.4%.</t>
        </is>
      </c>
    </row>
    <row r="43">
      <c r="A43" s="4" t="inlineStr">
        <is>
          <t>Enterprises using at least one AI technology, manufacturing</t>
        </is>
      </c>
      <c r="B43" s="9" t="n">
        <v>0.07000000000000001</v>
      </c>
      <c r="C43" s="4" t="inlineStr">
        <is>
          <t>share of enterprises, 10+ employees</t>
        </is>
      </c>
      <c r="D43" t="inlineStr">
        <is>
          <t>2025</t>
        </is>
      </c>
      <c r="E43" s="4" t="inlineStr">
        <is>
          <t>Eurostat isoc_eb_ain2</t>
        </is>
      </c>
      <c r="F43" s="4" t="inlineStr">
        <is>
          <t>2024: 4.2%.</t>
        </is>
      </c>
    </row>
    <row r="44">
      <c r="A44" s="4" t="inlineStr">
        <is>
          <t>Shop-floor IoT adoption in manufacturing</t>
        </is>
      </c>
      <c r="B44" s="9" t="inlineStr">
        <is>
          <t>n/r</t>
        </is>
      </c>
      <c r="C44" s="4" t="inlineStr">
        <is>
          <t>share of enterprises</t>
        </is>
      </c>
      <c r="D44" t="inlineStr">
        <is>
          <t>2026</t>
        </is>
      </c>
      <c r="E44" s="4" t="inlineStr">
        <is>
          <t>Eurostat IoT series</t>
        </is>
      </c>
      <c r="F44" s="4" t="inlineStr">
        <is>
          <t>Eurostat’s TR data exists for 2021 only and for all activities rather than manufacturing. There is no current Turkish measurement of shop-floor IoT adoption that could be opened.</t>
        </is>
      </c>
    </row>
  </sheetData>
  <mergeCells count="1">
    <mergeCell ref="A2:F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6" t="inlineStr">
        <is>
          <t>Quelle</t>
        </is>
      </c>
      <c r="B1" s="6" t="inlineStr">
        <is>
          <t>Link</t>
        </is>
      </c>
      <c r="C1" s="6" t="inlineStr">
        <is>
          <t>Einstufung</t>
        </is>
      </c>
      <c r="D1" s="6" t="inlineStr">
        <is>
          <t>Datum auf der Quelle / Abrufdatum</t>
        </is>
      </c>
      <c r="E1" s="6" t="inlineStr">
        <is>
          <t>Hinweis</t>
        </is>
      </c>
    </row>
    <row r="2">
      <c r="A2" s="4" t="inlineStr">
        <is>
          <t>nama_10_a10 — Gross value added, B1G, CP_MEUR, NACE C and TOTAL, 2024-2025</t>
        </is>
      </c>
      <c r="B2" s="17" t="inlineStr">
        <is>
          <t>https://ec.europa.eu/eurostat/databrowser/view/nama_10_a10/default/table</t>
        </is>
      </c>
      <c r="C2" t="inlineStr">
        <is>
          <t>AMTLICH</t>
        </is>
      </c>
      <c r="D2" s="4" t="inlineStr">
        <is>
          <t>22 September 2026</t>
        </is>
      </c>
      <c r="E2" s="4" t="inlineStr"/>
    </row>
    <row r="3">
      <c r="A3" s="4" t="inlineStr">
        <is>
          <t>nama_10_a10_e — Employment, EMP_DC, THS_PER, NACE C, 2024-2025 (domestic concept)</t>
        </is>
      </c>
      <c r="B3" s="17" t="inlineStr">
        <is>
          <t>https://ec.europa.eu/eurostat/databrowser/view/nama_10_a10_e/default/table</t>
        </is>
      </c>
      <c r="C3" t="inlineStr">
        <is>
          <t>AMTLICH</t>
        </is>
      </c>
      <c r="D3" s="4" t="inlineStr">
        <is>
          <t>22 September 2026</t>
        </is>
      </c>
      <c r="E3" s="4" t="inlineStr"/>
    </row>
    <row r="4">
      <c r="A4" s="4" t="inlineStr">
        <is>
          <t>tesem160 — Nominal labour productivity per hour worked, NLPR_HW, PC_EU27_2020_MPPS_CP, whole economy, 2024-2025</t>
        </is>
      </c>
      <c r="B4" s="17" t="inlineStr">
        <is>
          <t>https://ec.europa.eu/eurostat/databrowser/view/tesem160/default/table</t>
        </is>
      </c>
      <c r="C4" t="inlineStr">
        <is>
          <t>AMTLICH</t>
        </is>
      </c>
      <c r="D4" s="4" t="inlineStr">
        <is>
          <t>22 September 2026</t>
        </is>
      </c>
      <c r="E4" s="4" t="inlineStr"/>
    </row>
    <row r="5">
      <c r="A5" s="4" t="inlineStr">
        <is>
          <t>sbs_ovw_act — Enterprises, ENT_NR, NACE C, all size classes, 2023</t>
        </is>
      </c>
      <c r="B5" s="17" t="inlineStr">
        <is>
          <t>https://ec.europa.eu/eurostat/databrowser/view/sbs_ovw_act/default/table</t>
        </is>
      </c>
      <c r="C5" t="inlineStr">
        <is>
          <t>AMTLICH</t>
        </is>
      </c>
      <c r="D5" s="4" t="inlineStr">
        <is>
          <t>22 September 2026</t>
        </is>
      </c>
      <c r="E5" s="4" t="inlineStr"/>
    </row>
    <row r="6">
      <c r="A6" s="4" t="inlineStr">
        <is>
          <t>nama_10_a64 — Gross value added by sub-sector, B1G, CP_MEUR, 2023</t>
        </is>
      </c>
      <c r="B6" s="17" t="inlineStr">
        <is>
          <t>https://ec.europa.eu/eurostat/databrowser/view/nama_10_a64/default/table</t>
        </is>
      </c>
      <c r="C6" t="inlineStr">
        <is>
          <t>AMTLICH</t>
        </is>
      </c>
      <c r="D6" s="4" t="inlineStr">
        <is>
          <t>22 September 2026</t>
        </is>
      </c>
      <c r="E6" s="4" t="inlineStr"/>
    </row>
    <row r="7">
      <c r="A7" s="4" t="inlineStr">
        <is>
          <t>lc_lci_lev — Hourly labour cost, unit EUR, lcstruct D1_D4_MD5, NACE C, 2023-2025</t>
        </is>
      </c>
      <c r="B7" s="17" t="inlineStr">
        <is>
          <t>https://ec.europa.eu/eurostat/databrowser/view/lc_lci_lev/default/table</t>
        </is>
      </c>
      <c r="C7" t="inlineStr">
        <is>
          <t>AMTLICH</t>
        </is>
      </c>
      <c r="D7" s="4" t="inlineStr">
        <is>
          <t>22 September 2026</t>
        </is>
      </c>
      <c r="E7" s="4" t="inlineStr"/>
    </row>
    <row r="8">
      <c r="A8" s="4" t="inlineStr">
        <is>
          <t>nrg_pc_205 — Electricity, non-household, siec E7000, band ID (2,000-19,999 MWh/yr), tax I_TAX, EUR/kWh, 2025-S1 and 2025-S2</t>
        </is>
      </c>
      <c r="B8" s="17" t="inlineStr">
        <is>
          <t>https://ec.europa.eu/eurostat/databrowser/view/nrg_pc_205/default/table</t>
        </is>
      </c>
      <c r="C8" t="inlineStr">
        <is>
          <t>AMTLICH</t>
        </is>
      </c>
      <c r="D8" s="4" t="inlineStr">
        <is>
          <t>22 September 2026</t>
        </is>
      </c>
      <c r="E8" s="4" t="inlineStr"/>
    </row>
    <row r="9">
      <c r="A9" s="4" t="inlineStr">
        <is>
          <t>jvs_a_rate_r2 — Job vacancy rate, NACE C, sizeclas TOTAL, AVG_A, 2024-2025</t>
        </is>
      </c>
      <c r="B9" s="17" t="inlineStr">
        <is>
          <t>https://ec.europa.eu/eurostat/databrowser/view/jvs_a_rate_r2/default/table</t>
        </is>
      </c>
      <c r="C9" t="inlineStr">
        <is>
          <t>AMTLICH</t>
        </is>
      </c>
      <c r="D9" s="4" t="inlineStr">
        <is>
          <t>22 September 2026</t>
        </is>
      </c>
      <c r="E9" s="4" t="inlineStr"/>
    </row>
    <row r="10">
      <c r="A10" s="4" t="inlineStr">
        <is>
          <t>jvs_q_nace2 — Quarterly job vacancy rate, indicator JVR (not JOBRATE), NACE C, TOTAL, NSA, 2025-Q3 and 2025-Q4</t>
        </is>
      </c>
      <c r="B10" s="17" t="inlineStr">
        <is>
          <t>https://ec.europa.eu/eurostat/databrowser/view/jvs_q_nace2/default/table</t>
        </is>
      </c>
      <c r="C10" t="inlineStr">
        <is>
          <t>AMTLICH</t>
        </is>
      </c>
      <c r="D10" s="4" t="inlineStr">
        <is>
          <t>22 September 2026</t>
        </is>
      </c>
      <c r="E10" s="4" t="inlineStr"/>
    </row>
    <row r="11">
      <c r="A11" s="4" t="inlineStr">
        <is>
          <t>ei_bsin_q_r2 — Factors limiting production - labour, BS-FLP3-PC, NSA, % of firms, 2026-Q2 and 2026-Q3</t>
        </is>
      </c>
      <c r="B11" s="17" t="inlineStr">
        <is>
          <t>https://ec.europa.eu/eurostat/databrowser/view/ei_bsin_q_r2/default/table</t>
        </is>
      </c>
      <c r="C11" t="inlineStr">
        <is>
          <t>AMTLICH</t>
        </is>
      </c>
      <c r="D11" s="4" t="inlineStr">
        <is>
          <t>22 September 2026</t>
        </is>
      </c>
      <c r="E11" s="4" t="inlineStr"/>
    </row>
    <row r="12">
      <c r="A12" s="4" t="inlineStr">
        <is>
          <t>isoc_eb_ai / isoc_eb_ain2 — Enterprises using at least one AI technology, E_AI_TANY, PC_ENT, GE10; all sectors C10-S951_X_K and NACE C, 2024-2025</t>
        </is>
      </c>
      <c r="B12" s="17" t="inlineStr">
        <is>
          <t>https://ec.europa.eu/eurostat/databrowser/view/isoc_eb_ai/default/table</t>
        </is>
      </c>
      <c r="C12" t="inlineStr">
        <is>
          <t>AMTLICH</t>
        </is>
      </c>
      <c r="D12" s="4" t="inlineStr">
        <is>
          <t>22 September 2026</t>
        </is>
      </c>
      <c r="E12" s="4" t="inlineStr"/>
    </row>
    <row r="13">
      <c r="A13" s="4" t="inlineStr">
        <is>
          <t>Eurostat lfsa_egan2 — employed persons by economic activity, used for Türkiye</t>
        </is>
      </c>
      <c r="B13" s="17" t="inlineStr">
        <is>
          <t>https://ec.europa.eu/eurostat/databrowser/view/lfsa_egan2/default/table</t>
        </is>
      </c>
      <c r="C13" t="inlineStr">
        <is>
          <t>AMTLICH</t>
        </is>
      </c>
      <c r="D13" s="4" t="inlineStr">
        <is>
          <t>last update 10 September 2026</t>
        </is>
      </c>
      <c r="E13" s="4" t="inlineStr">
        <is>
          <t>Labour force survey. Used because nama_10_a10_e returns an empty value set for TR.</t>
        </is>
      </c>
    </row>
    <row r="14">
      <c r="A14" s="4" t="inlineStr">
        <is>
          <t>Eurostat isoc_eb_iip — integration of internal processes (ERP), used for Türkiye</t>
        </is>
      </c>
      <c r="B14" s="17" t="inlineStr">
        <is>
          <t>https://ec.europa.eu/eurostat/databrowser/view/isoc_eb_iip/default/table</t>
        </is>
      </c>
      <c r="C14" t="inlineStr">
        <is>
          <t>AMTLICH</t>
        </is>
      </c>
      <c r="D14" s="4" t="inlineStr">
        <is>
          <t>last update 27 February 2026</t>
        </is>
      </c>
      <c r="E14" s="4" t="inlineStr">
        <is>
          <t>All activities except agriculture, mining and finance, not manufacturing-only.</t>
        </is>
      </c>
    </row>
    <row r="15">
      <c r="A15" s="4" t="inlineStr">
        <is>
          <t>Eurostat earn_mw_cur — monthly minimum wages, used for Türkiye</t>
        </is>
      </c>
      <c r="B15" s="17" t="inlineStr">
        <is>
          <t>https://ec.europa.eu/eurostat/databrowser/view/earn_mw_cur/default/table</t>
        </is>
      </c>
      <c r="C15" t="inlineStr">
        <is>
          <t>AMTLICH</t>
        </is>
      </c>
      <c r="D15" s="4" t="inlineStr">
        <is>
          <t>last update 31 July 2026</t>
        </is>
      </c>
      <c r="E15" s="4" t="inlineStr">
        <is>
          <t>Confirmed against the Turkish Ministry of Labour 2026 minimum wage sheet.</t>
        </is>
      </c>
    </row>
    <row r="16">
      <c r="A16" s="4" t="inlineStr">
        <is>
          <t>TCMB — İmalat Sanayi Kapasite Kullanım Oranı (capacity utilisation)</t>
        </is>
      </c>
      <c r="B16" s="17" t="inlineStr">
        <is>
          <t>https://www.tcmb.gov.tr/wps/wcm/connect/9c32cdb1-30ba-467b-9cf5-30b05fca38a7/KKO-Rapor-Int.pdf</t>
        </is>
      </c>
      <c r="C16" t="inlineStr">
        <is>
          <t>AMTLICH</t>
        </is>
      </c>
      <c r="D16" s="4" t="inlineStr">
        <is>
          <t>report read 22 September 2026</t>
        </is>
      </c>
      <c r="E16" s="4" t="inlineStr">
        <is>
          <t>September 2026 figures read from the TCMB PDF itself.</t>
        </is>
      </c>
    </row>
    <row r="17">
      <c r="A17" s="4" t="inlineStr">
        <is>
          <t>TÜİK Annual Industry and Services Statistics, via press and KOSGEB reproductions</t>
        </is>
      </c>
      <c r="B17" s="4" t="inlineStr"/>
      <c r="C17" t="inlineStr">
        <is>
          <t>REPRODUKTION</t>
        </is>
      </c>
      <c r="D17" s="4" t="inlineStr">
        <is>
          <t>2023 and 2024 bulletins</t>
        </is>
      </c>
      <c r="E17" s="4" t="inlineStr">
        <is>
          <t>TÜİK’s own portal is JavaScript-gated on every endpoint and could not be read. No Türkiye figure in this workbook was read on TÜİK’s own site.</t>
        </is>
      </c>
    </row>
    <row r="18">
      <c r="A18" s="4" t="inlineStr">
        <is>
          <t>Eurostat Data Browser — all datasets above</t>
        </is>
      </c>
      <c r="B18" s="17" t="inlineStr">
        <is>
          <t>https://ec.europa.eu/eurostat/databrowser/</t>
        </is>
      </c>
      <c r="C18" t="inlineStr">
        <is>
          <t>AMTLICH</t>
        </is>
      </c>
      <c r="D18" s="4" t="inlineStr">
        <is>
          <t>extracted 22 September 2026</t>
        </is>
      </c>
      <c r="E18" s="4" t="inlineStr">
        <is>
          <t>Eurostat revises past years. Refresh from the dataset links before quoting any figure in a board paper.</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8"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2026-09-22T21:24:48Z</dcterms:modified>
</cp:coreProperties>
</file>