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ício" sheetId="1" state="visible" r:id="rId1"/>
    <sheet xmlns:r="http://schemas.openxmlformats.org/officeDocument/2006/relationships" name="Valor acrescentado" sheetId="2" state="visible" r:id="rId2"/>
    <sheet xmlns:r="http://schemas.openxmlformats.org/officeDocument/2006/relationships" name="Emprego" sheetId="3" state="visible" r:id="rId3"/>
    <sheet xmlns:r="http://schemas.openxmlformats.org/officeDocument/2006/relationships" name="Produtividade" sheetId="4" state="visible" r:id="rId4"/>
    <sheet xmlns:r="http://schemas.openxmlformats.org/officeDocument/2006/relationships" name="Empresas" sheetId="5" state="visible" r:id="rId5"/>
    <sheet xmlns:r="http://schemas.openxmlformats.org/officeDocument/2006/relationships" name="Subsetores" sheetId="6" state="visible" r:id="rId6"/>
    <sheet xmlns:r="http://schemas.openxmlformats.org/officeDocument/2006/relationships" name="Custo do trabalho" sheetId="7" state="visible" r:id="rId7"/>
    <sheet xmlns:r="http://schemas.openxmlformats.org/officeDocument/2006/relationships" name="Eletricidade" sheetId="8" state="visible" r:id="rId8"/>
    <sheet xmlns:r="http://schemas.openxmlformats.org/officeDocument/2006/relationships" name="Postos vagos" sheetId="9" state="visible" r:id="rId9"/>
    <sheet xmlns:r="http://schemas.openxmlformats.org/officeDocument/2006/relationships" name="Uso de IA" sheetId="10" state="visible" r:id="rId10"/>
    <sheet xmlns:r="http://schemas.openxmlformats.org/officeDocument/2006/relationships" name="Turquia" sheetId="11" state="visible" r:id="rId11"/>
    <sheet xmlns:r="http://schemas.openxmlformats.org/officeDocument/2006/relationships" name="Fontes" sheetId="12" state="visible" r:id="rId12"/>
  </sheets>
  <definedNames/>
  <calcPr calcId="124519" fullCalcOnLoad="1"/>
</workbook>
</file>

<file path=xl/styles.xml><?xml version="1.0" encoding="utf-8"?>
<styleSheet xmlns="http://schemas.openxmlformats.org/spreadsheetml/2006/main">
  <numFmts count="6">
    <numFmt numFmtId="164" formatCode="+0.0%;-0.0%"/>
    <numFmt numFmtId="165" formatCode="0.0%"/>
    <numFmt numFmtId="166" formatCode="#,##0.0"/>
    <numFmt numFmtId="167" formatCode="0.0"/>
    <numFmt numFmtId="168" formatCode="0.0000"/>
    <numFmt numFmtId="169" formatCode="+0%;-0%"/>
  </numFmts>
  <fonts count="7">
    <font>
      <name val="Calibri"/>
      <family val="2"/>
      <color theme="1"/>
      <sz val="11"/>
      <scheme val="minor"/>
    </font>
    <font>
      <b val="1"/>
      <color rgb="000D1B2A"/>
      <sz val="16"/>
    </font>
    <font>
      <color rgb="0044505C"/>
      <sz val="11"/>
    </font>
    <font>
      <b val="1"/>
    </font>
    <font>
      <color rgb="006B7785"/>
      <sz val="9"/>
    </font>
    <font>
      <b val="1"/>
      <color rgb="00FFFFFF"/>
    </font>
    <font>
      <color rgb="001F4E79"/>
      <u val="single"/>
    </font>
  </fonts>
  <fills count="3">
    <fill>
      <patternFill/>
    </fill>
    <fill>
      <patternFill patternType="gray125"/>
    </fill>
    <fill>
      <patternFill patternType="solid">
        <fgColor rgb="000E6B5C"/>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2" borderId="1" applyAlignment="1" pivotButton="0" quotePrefix="0" xfId="0">
      <alignment vertical="center" wrapText="1"/>
    </xf>
    <xf numFmtId="3" fontId="0" fillId="0" borderId="0" pivotButton="0" quotePrefix="0" xfId="0"/>
    <xf numFmtId="164" fontId="0" fillId="0" borderId="0" pivotButton="0" quotePrefix="0" xfId="0"/>
    <xf numFmtId="165" fontId="0" fillId="0" borderId="0" pivotButton="0" quotePrefix="0" xfId="0"/>
    <xf numFmtId="4" fontId="0" fillId="0" borderId="0" pivotButton="0" quotePrefix="0" xfId="0"/>
    <xf numFmtId="166" fontId="0" fillId="0" borderId="0" pivotButton="0" quotePrefix="0" xfId="0"/>
    <xf numFmtId="9"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2" fontId="0"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Relationships xmlns="http://schemas.openxmlformats.org/package/2006/relationships"><Relationship Type="http://schemas.openxmlformats.org/officeDocument/2006/relationships/hyperlink" Target="https://ec.europa.eu/eurostat/databrowser/view/nama_10_a10/default/table" TargetMode="External" Id="rId1"/><Relationship Type="http://schemas.openxmlformats.org/officeDocument/2006/relationships/hyperlink" Target="https://ec.europa.eu/eurostat/databrowser/view/nama_10_a10_e/default/table" TargetMode="External" Id="rId2"/><Relationship Type="http://schemas.openxmlformats.org/officeDocument/2006/relationships/hyperlink" Target="https://ec.europa.eu/eurostat/databrowser/view/tesem160/default/table" TargetMode="External" Id="rId3"/><Relationship Type="http://schemas.openxmlformats.org/officeDocument/2006/relationships/hyperlink" Target="https://ec.europa.eu/eurostat/databrowser/view/sbs_ovw_act/default/table" TargetMode="External" Id="rId4"/><Relationship Type="http://schemas.openxmlformats.org/officeDocument/2006/relationships/hyperlink" Target="https://ec.europa.eu/eurostat/databrowser/view/nama_10_a64/default/table" TargetMode="External" Id="rId5"/><Relationship Type="http://schemas.openxmlformats.org/officeDocument/2006/relationships/hyperlink" Target="https://ec.europa.eu/eurostat/databrowser/view/lc_lci_lev/default/table" TargetMode="External" Id="rId6"/><Relationship Type="http://schemas.openxmlformats.org/officeDocument/2006/relationships/hyperlink" Target="https://ec.europa.eu/eurostat/databrowser/view/nrg_pc_205/default/table" TargetMode="External" Id="rId7"/><Relationship Type="http://schemas.openxmlformats.org/officeDocument/2006/relationships/hyperlink" Target="https://ec.europa.eu/eurostat/databrowser/view/jvs_a_rate_r2/default/table" TargetMode="External" Id="rId8"/><Relationship Type="http://schemas.openxmlformats.org/officeDocument/2006/relationships/hyperlink" Target="https://ec.europa.eu/eurostat/databrowser/view/jvs_q_nace2/default/table" TargetMode="External" Id="rId9"/><Relationship Type="http://schemas.openxmlformats.org/officeDocument/2006/relationships/hyperlink" Target="https://ec.europa.eu/eurostat/databrowser/view/ei_bsin_q_r2/default/table" TargetMode="External" Id="rId10"/><Relationship Type="http://schemas.openxmlformats.org/officeDocument/2006/relationships/hyperlink" Target="https://ec.europa.eu/eurostat/databrowser/view/isoc_eb_ai/default/table" TargetMode="External" Id="rId11"/><Relationship Type="http://schemas.openxmlformats.org/officeDocument/2006/relationships/hyperlink" Target="https://ec.europa.eu/eurostat/databrowser/view/lfsa_egan2/default/table" TargetMode="External" Id="rId12"/><Relationship Type="http://schemas.openxmlformats.org/officeDocument/2006/relationships/hyperlink" Target="https://ec.europa.eu/eurostat/databrowser/view/isoc_eb_iip/default/table" TargetMode="External" Id="rId13"/><Relationship Type="http://schemas.openxmlformats.org/officeDocument/2006/relationships/hyperlink" Target="https://ec.europa.eu/eurostat/databrowser/view/earn_mw_cur/default/table" TargetMode="External" Id="rId14"/><Relationship Type="http://schemas.openxmlformats.org/officeDocument/2006/relationships/hyperlink" Target="https://www.tcmb.gov.tr/wps/wcm/connect/9c32cdb1-30ba-467b-9cf5-30b05fca38a7/KKO-Rapor-Int.pdf" TargetMode="External" Id="rId15"/><Relationship Type="http://schemas.openxmlformats.org/officeDocument/2006/relationships/hyperlink" Target="https://ec.europa.eu/eurostat/databrowser/" TargetMode="External" Id="rId16"/></Relationships>
</file>

<file path=xl/worksheets/sheet1.xml><?xml version="1.0" encoding="utf-8"?>
<worksheet xmlns="http://schemas.openxmlformats.org/spreadsheetml/2006/main">
  <sheetPr>
    <outlinePr summaryBelow="1" summaryRight="1"/>
    <pageSetUpPr/>
  </sheetPr>
  <dimension ref="A1:A21"/>
  <sheetViews>
    <sheetView showGridLines="0" workbookViewId="0">
      <selection activeCell="A1" sqref="A1"/>
    </sheetView>
  </sheetViews>
  <sheetFormatPr baseColWidth="8" defaultRowHeight="15"/>
  <cols>
    <col width="118" customWidth="1" min="1" max="1"/>
  </cols>
  <sheetData>
    <row r="1">
      <c r="A1" s="1" t="inlineStr">
        <is>
          <t>Pack de dados da indústria transformadora da Europa Ocidental 2026</t>
        </is>
      </c>
    </row>
    <row r="2" ht="46" customHeight="1">
      <c r="A2" s="2" t="inlineStr">
        <is>
          <t>Uma ficha por indicador para 17 países europeus e a UE-27: valor acrescentado, emprego, valor acrescentado por pessoa ao serviço, empresas, subsetores, custo do trabalho, eletricidade, postos vagos e uso de IA. A Turquia tem ficha própria, sobre base própria.</t>
        </is>
      </c>
    </row>
    <row r="4">
      <c r="A4" s="3" t="inlineStr">
        <is>
          <t>Como usar este ficheiro</t>
        </is>
      </c>
    </row>
    <row r="5" ht="30" customHeight="1">
      <c r="A5" s="4" t="inlineStr">
        <is>
          <t>Cada ficha é um indicador. Cada linha traz o seu código de conjunto de dados Eurostat e o ano, para que qualquer célula possa ser reconfirmada no Data Browser.</t>
        </is>
      </c>
    </row>
    <row r="6" ht="30" customHeight="1">
      <c r="A6" s="4" t="inlineStr">
        <is>
          <t>As colunas derivadas são fórmulas, não valores colados. Valor acrescentado por pessoa ao serviço = nama_10_a10 (B1G, CP_MEUR, NACE C) ÷ nama_10_a10_e (EMP_DC, THS_PER, NACE C), a preços correntes, sem deflacionar.</t>
        </is>
      </c>
    </row>
    <row r="7" ht="30" customHeight="1">
      <c r="A7" s="4" t="inlineStr">
        <is>
          <t>As observações em falta são marcadas com n/r e o motivo. Nada é substituído, interpolado ou arrastado de outro ano.</t>
        </is>
      </c>
    </row>
    <row r="9">
      <c r="A9" s="4" t="inlineStr">
        <is>
          <t>As células sombreadas são para preencher. As células com fundo cinzento são calculadas — não as substitua.</t>
        </is>
      </c>
    </row>
    <row r="10">
      <c r="A10" s="4" t="inlineStr">
        <is>
          <t>Estado a 22 de setembro de 2026. As regras dos programas, as taxas e as estatísticas mudam — confirme a fonte oficial antes de se apoiar em qualquer valor deste ficheiro.</t>
        </is>
      </c>
    </row>
    <row r="11">
      <c r="A11" s="5" t="inlineStr">
        <is>
          <t>Publicado pela TEEPTRAK SAS (software de monitorização da produção e de OEE), Paris · Chicago · Shenzhen · Bucareste. De uso e partilha livres.</t>
        </is>
      </c>
    </row>
    <row r="13">
      <c r="A13" s="3" t="inlineStr">
        <is>
          <t>Notas e ressalvas</t>
        </is>
      </c>
    </row>
    <row r="14" ht="30" customHeight="1">
      <c r="A14" s="4" t="inlineStr">
        <is>
          <t>Uso de IA: o Eurostat alargou o bloco de perguntas sobre IA na vaga de 2025, pelo que parte de cada salto 2024→2025 é metodológica. Trate os dois anos como duas medições, não como uma taxa de crescimento.</t>
        </is>
      </c>
    </row>
    <row r="15" ht="30" customHeight="1">
      <c r="A15" s="4" t="inlineStr">
        <is>
          <t>O custo do trabalho em EUR incorpora efeitos cambiais nos países fora da área do euro (SE, DK, PL, CZ, RO, HU).</t>
        </is>
      </c>
    </row>
    <row r="16" ht="30" customHeight="1">
      <c r="A16" s="4" t="inlineStr">
        <is>
          <t>O valor acrescentado por pessoa ao serviço é nominal e não está ajustado por níveis de preços. O valor dinamarquês é um artefacto farmacêutico e não serve de referência de chão de fábrica.</t>
        </is>
      </c>
    </row>
    <row r="17" ht="30" customHeight="1">
      <c r="A17" s="4" t="inlineStr">
        <is>
          <t>A produtividade por hora trabalhada (tesem160) cobre toda a economia em paridades de poder de compra, UE-27 = 100. É uma medição diferente do valor da indústria transformadora ao lado.</t>
        </is>
      </c>
    </row>
    <row r="18" ht="30" customHeight="1">
      <c r="A18" s="4" t="inlineStr">
        <is>
          <t>As contagens de empresas incluem números muito elevados de microempresas e empresários em nome individual em Itália, Espanha, Chéquia e Eslováquia. Não são uma contagem de fábricas e não são comparáveis entre países.</t>
        </is>
      </c>
    </row>
    <row r="19" ht="30" customHeight="1">
      <c r="A19" s="4" t="inlineStr">
        <is>
          <t>Os sete países da Europa Central e Oriental vêm da extração CEE dos mesmos conjuntos de dados na mesma data. Onde essa extração não puxou uma série — eletricidade 2025-S1, postos vagos trimestrais, inquérito sobre a limitação por mão de obra — a célula diz n/r em vez de emprestar um valor.</t>
        </is>
      </c>
    </row>
    <row r="20" ht="30" customHeight="1">
      <c r="A20" s="4" t="inlineStr">
        <is>
          <t>A Turquia está em ficha própria: as suas séries estão em liras, sobre outra base, e o seu emprego vem do inquérito ao emprego e não das contas nacionais.</t>
        </is>
      </c>
    </row>
    <row r="21" ht="30" customHeight="1">
      <c r="A21" s="4" t="inlineStr">
        <is>
          <t>n/r = não publicado, reservado ou não obtido. O motivo consta na linha.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0" customWidth="1" min="3" max="3"/>
    <col width="20" customWidth="1" min="4" max="4"/>
    <col width="12" customWidth="1" min="5" max="5"/>
    <col width="20" customWidth="1" min="6" max="6"/>
    <col width="22" customWidth="1" min="7" max="7"/>
    <col width="74" customWidth="1" min="8" max="8"/>
  </cols>
  <sheetData>
    <row r="1" ht="40" customHeight="1">
      <c r="A1" s="6" t="inlineStr">
        <is>
          <t>País</t>
        </is>
      </c>
      <c r="B1" s="6" t="inlineStr">
        <is>
          <t>Código</t>
        </is>
      </c>
      <c r="C1" s="6" t="inlineStr">
        <is>
          <t>Valor acrescentado, indústria transformadora 2024 (M EUR)</t>
        </is>
      </c>
      <c r="D1" s="6" t="inlineStr">
        <is>
          <t>Valor acrescentado, indústria transformadora 2025 (M EUR)</t>
        </is>
      </c>
      <c r="E1" s="6" t="inlineStr">
        <is>
          <t>Variação</t>
        </is>
      </c>
      <c r="F1" s="6" t="inlineStr">
        <is>
          <t>Peso da indústria transformadora no valor acrescentado total 2025</t>
        </is>
      </c>
      <c r="G1" s="6" t="inlineStr">
        <is>
          <t>Conjunto de dados</t>
        </is>
      </c>
      <c r="H1" s="6" t="inlineStr">
        <is>
          <t>Motivo do n/r e ressalvas</t>
        </is>
      </c>
    </row>
    <row r="2">
      <c r="A2" t="inlineStr">
        <is>
          <t>Alemanha</t>
        </is>
      </c>
      <c r="B2" t="inlineStr">
        <is>
          <t>DE</t>
        </is>
      </c>
      <c r="C2" s="7" t="n">
        <v>793156</v>
      </c>
      <c r="D2" s="7" t="n">
        <v>797190</v>
      </c>
      <c r="E2" s="8">
        <f>IF(AND(ISNUMBER(C2),ISNUMBER(D2)),D2/C2-1,"")</f>
        <v/>
      </c>
      <c r="F2" s="9" t="n">
        <v>0.194</v>
      </c>
      <c r="G2" t="inlineStr">
        <is>
          <t>nama_10_a10</t>
        </is>
      </c>
      <c r="H2" s="4" t="inlineStr"/>
    </row>
    <row r="3">
      <c r="A3" t="inlineStr">
        <is>
          <t>Itália</t>
        </is>
      </c>
      <c r="B3" t="inlineStr">
        <is>
          <t>IT</t>
        </is>
      </c>
      <c r="C3" s="7" t="n">
        <v>332148.8</v>
      </c>
      <c r="D3" s="7" t="n">
        <v>338743.2</v>
      </c>
      <c r="E3" s="8">
        <f>IF(AND(ISNUMBER(C3),ISNUMBER(D3)),D3/C3-1,"")</f>
        <v/>
      </c>
      <c r="F3" s="9" t="n">
        <v>0.168</v>
      </c>
      <c r="G3" t="inlineStr">
        <is>
          <t>nama_10_a10</t>
        </is>
      </c>
      <c r="H3" s="4" t="inlineStr"/>
    </row>
    <row r="4">
      <c r="A4" t="inlineStr">
        <is>
          <t>Espanha</t>
        </is>
      </c>
      <c r="B4" t="inlineStr">
        <is>
          <t>ES</t>
        </is>
      </c>
      <c r="C4" s="7" t="n">
        <v>172896</v>
      </c>
      <c r="D4" s="7" t="n">
        <v>178780</v>
      </c>
      <c r="E4" s="8">
        <f>IF(AND(ISNUMBER(C4),ISNUMBER(D4)),D4/C4-1,"")</f>
        <v/>
      </c>
      <c r="F4" s="9" t="n">
        <v>0.117</v>
      </c>
      <c r="G4" t="inlineStr">
        <is>
          <t>nama_10_a10</t>
        </is>
      </c>
      <c r="H4" s="4" t="inlineStr"/>
    </row>
    <row r="5">
      <c r="A5" t="inlineStr">
        <is>
          <t>Países Baixos</t>
        </is>
      </c>
      <c r="B5" t="inlineStr">
        <is>
          <t>NL</t>
        </is>
      </c>
      <c r="C5" s="7" t="n">
        <v>116952</v>
      </c>
      <c r="D5" s="7" t="n">
        <v>122892</v>
      </c>
      <c r="E5" s="8">
        <f>IF(AND(ISNUMBER(C5),ISNUMBER(D5)),D5/C5-1,"")</f>
        <v/>
      </c>
      <c r="F5" s="9" t="n">
        <v>0.117</v>
      </c>
      <c r="G5" t="inlineStr">
        <is>
          <t>nama_10_a10</t>
        </is>
      </c>
      <c r="H5" s="4" t="inlineStr"/>
    </row>
    <row r="6">
      <c r="A6" t="inlineStr">
        <is>
          <t>Áustria</t>
        </is>
      </c>
      <c r="B6" t="inlineStr">
        <is>
          <t>AT</t>
        </is>
      </c>
      <c r="C6" s="7" t="n">
        <v>74774</v>
      </c>
      <c r="D6" s="7" t="n">
        <v>78487.8</v>
      </c>
      <c r="E6" s="8">
        <f>IF(AND(ISNUMBER(C6),ISNUMBER(D6)),D6/C6-1,"")</f>
        <v/>
      </c>
      <c r="F6" s="9" t="n">
        <v>0.171</v>
      </c>
      <c r="G6" t="inlineStr">
        <is>
          <t>nama_10_a10</t>
        </is>
      </c>
      <c r="H6" s="4" t="inlineStr"/>
    </row>
    <row r="7">
      <c r="A7" t="inlineStr">
        <is>
          <t>Dinamarca</t>
        </is>
      </c>
      <c r="B7" t="inlineStr">
        <is>
          <t>DK</t>
        </is>
      </c>
      <c r="C7" s="7" t="n">
        <v>69238.3</v>
      </c>
      <c r="D7" s="7" t="n">
        <v>75006.5</v>
      </c>
      <c r="E7" s="8">
        <f>IF(AND(ISNUMBER(C7),ISNUMBER(D7)),D7/C7-1,"")</f>
        <v/>
      </c>
      <c r="F7" s="9" t="n">
        <v>0.202</v>
      </c>
      <c r="G7" t="inlineStr">
        <is>
          <t>nama_10_a10</t>
        </is>
      </c>
      <c r="H7" s="4" t="inlineStr"/>
    </row>
    <row r="8">
      <c r="A8" t="inlineStr">
        <is>
          <t>Suécia</t>
        </is>
      </c>
      <c r="B8" t="inlineStr">
        <is>
          <t>SE</t>
        </is>
      </c>
      <c r="C8" s="7" t="n">
        <v>71544.7</v>
      </c>
      <c r="D8" s="7" t="n">
        <v>72240</v>
      </c>
      <c r="E8" s="8">
        <f>IF(AND(ISNUMBER(C8),ISNUMBER(D8)),D8/C8-1,"")</f>
        <v/>
      </c>
      <c r="F8" s="9" t="n">
        <v>0.134</v>
      </c>
      <c r="G8" t="inlineStr">
        <is>
          <t>nama_10_a10</t>
        </is>
      </c>
      <c r="H8" s="4" t="inlineStr"/>
    </row>
    <row r="9">
      <c r="A9" t="inlineStr">
        <is>
          <t>Bélgica</t>
        </is>
      </c>
      <c r="B9" t="inlineStr">
        <is>
          <t>BE</t>
        </is>
      </c>
      <c r="C9" s="7" t="n">
        <v>70943.60000000001</v>
      </c>
      <c r="D9" s="7" t="n">
        <v>71721</v>
      </c>
      <c r="E9" s="8">
        <f>IF(AND(ISNUMBER(C9),ISNUMBER(D9)),D9/C9-1,"")</f>
        <v/>
      </c>
      <c r="F9" s="9" t="n">
        <v>0.123</v>
      </c>
      <c r="G9" t="inlineStr">
        <is>
          <t>nama_10_a10</t>
        </is>
      </c>
      <c r="H9" s="4" t="inlineStr"/>
    </row>
    <row r="10">
      <c r="A10" t="inlineStr">
        <is>
          <t>Finlândia</t>
        </is>
      </c>
      <c r="B10" t="inlineStr">
        <is>
          <t>FI</t>
        </is>
      </c>
      <c r="C10" s="7" t="n">
        <v>39210</v>
      </c>
      <c r="D10" s="7" t="n">
        <v>39913</v>
      </c>
      <c r="E10" s="8">
        <f>IF(AND(ISNUMBER(C10),ISNUMBER(D10)),D10/C10-1,"")</f>
        <v/>
      </c>
      <c r="F10" s="9" t="n">
        <v>0.162</v>
      </c>
      <c r="G10" t="inlineStr">
        <is>
          <t>nama_10_a10</t>
        </is>
      </c>
      <c r="H10" s="4" t="inlineStr"/>
    </row>
    <row r="11">
      <c r="A11" t="inlineStr">
        <is>
          <t>Portugal</t>
        </is>
      </c>
      <c r="B11" t="inlineStr">
        <is>
          <t>PT</t>
        </is>
      </c>
      <c r="C11" s="7" t="n">
        <v>34043.5</v>
      </c>
      <c r="D11" s="7" t="n">
        <v>34653.1</v>
      </c>
      <c r="E11" s="8">
        <f>IF(AND(ISNUMBER(C11),ISNUMBER(D11)),D11/C11-1,"")</f>
        <v/>
      </c>
      <c r="F11" s="9" t="n">
        <v>0.13</v>
      </c>
      <c r="G11" t="inlineStr">
        <is>
          <t>nama_10_a10</t>
        </is>
      </c>
      <c r="H11" s="4" t="inlineStr"/>
    </row>
    <row r="12">
      <c r="A12" t="inlineStr">
        <is>
          <t>Polónia</t>
        </is>
      </c>
      <c r="B12" t="inlineStr">
        <is>
          <t>PL</t>
        </is>
      </c>
      <c r="C12" s="7" t="n">
        <v>131241</v>
      </c>
      <c r="D12" s="7" t="n">
        <v>132920</v>
      </c>
      <c r="E12" s="8">
        <f>IF(AND(ISNUMBER(C12),ISNUMBER(D12)),D12/C12-1,"")</f>
        <v/>
      </c>
      <c r="F12" s="9" t="n">
        <v>0.163</v>
      </c>
      <c r="G12" t="inlineStr">
        <is>
          <t>nama_10_a10</t>
        </is>
      </c>
      <c r="H12" s="4" t="inlineStr"/>
    </row>
    <row r="13">
      <c r="A13" t="inlineStr">
        <is>
          <t>Chéquia</t>
        </is>
      </c>
      <c r="B13" t="inlineStr">
        <is>
          <t>CZ</t>
        </is>
      </c>
      <c r="C13" s="7" t="n">
        <v>64825</v>
      </c>
      <c r="D13" s="7" t="n">
        <v>65988</v>
      </c>
      <c r="E13" s="8">
        <f>IF(AND(ISNUMBER(C13),ISNUMBER(D13)),D13/C13-1,"")</f>
        <v/>
      </c>
      <c r="F13" s="9" t="n">
        <v>0.208</v>
      </c>
      <c r="G13" t="inlineStr">
        <is>
          <t>nama_10_a10</t>
        </is>
      </c>
      <c r="H13" s="4" t="inlineStr"/>
    </row>
    <row r="14">
      <c r="A14" t="inlineStr">
        <is>
          <t>Roménia</t>
        </is>
      </c>
      <c r="B14" t="inlineStr">
        <is>
          <t>RO</t>
        </is>
      </c>
      <c r="C14" s="7" t="n">
        <v>46666</v>
      </c>
      <c r="D14" s="7" t="n">
        <v>44939</v>
      </c>
      <c r="E14" s="8">
        <f>IF(AND(ISNUMBER(C14),ISNUMBER(D14)),D14/C14-1,"")</f>
        <v/>
      </c>
      <c r="F14" s="9" t="n">
        <v>0.131</v>
      </c>
      <c r="G14" t="inlineStr">
        <is>
          <t>nama_10_a10</t>
        </is>
      </c>
      <c r="H14" s="4" t="inlineStr"/>
    </row>
    <row r="15">
      <c r="A15" t="inlineStr">
        <is>
          <t>Hungria</t>
        </is>
      </c>
      <c r="B15" t="inlineStr">
        <is>
          <t>HU</t>
        </is>
      </c>
      <c r="C15" s="7" t="n">
        <v>32693</v>
      </c>
      <c r="D15" s="7" t="n">
        <v>33140</v>
      </c>
      <c r="E15" s="8">
        <f>IF(AND(ISNUMBER(C15),ISNUMBER(D15)),D15/C15-1,"")</f>
        <v/>
      </c>
      <c r="F15" s="9" t="n">
        <v>0.177</v>
      </c>
      <c r="G15" t="inlineStr">
        <is>
          <t>nama_10_a10</t>
        </is>
      </c>
      <c r="H15" s="4" t="inlineStr"/>
    </row>
    <row r="16">
      <c r="A16" t="inlineStr">
        <is>
          <t>Eslováquia</t>
        </is>
      </c>
      <c r="B16" t="inlineStr">
        <is>
          <t>SK</t>
        </is>
      </c>
      <c r="C16" s="7" t="n">
        <v>21260</v>
      </c>
      <c r="D16" s="7" t="n">
        <v>22147</v>
      </c>
      <c r="E16" s="8">
        <f>IF(AND(ISNUMBER(C16),ISNUMBER(D16)),D16/C16-1,"")</f>
        <v/>
      </c>
      <c r="F16" s="9" t="n">
        <v>0.181</v>
      </c>
      <c r="G16" t="inlineStr">
        <is>
          <t>nama_10_a10</t>
        </is>
      </c>
      <c r="H16" s="4" t="inlineStr"/>
    </row>
    <row r="17">
      <c r="A17" t="inlineStr">
        <is>
          <t>Eslovénia</t>
        </is>
      </c>
      <c r="B17" t="inlineStr">
        <is>
          <t>SI</t>
        </is>
      </c>
      <c r="C17" s="7" t="n">
        <v>13018</v>
      </c>
      <c r="D17" s="7" t="n">
        <v>13320</v>
      </c>
      <c r="E17" s="8">
        <f>IF(AND(ISNUMBER(C17),ISNUMBER(D17)),D17/C17-1,"")</f>
        <v/>
      </c>
      <c r="F17" s="9" t="n">
        <v>0.211</v>
      </c>
      <c r="G17" t="inlineStr">
        <is>
          <t>nama_10_a10</t>
        </is>
      </c>
      <c r="H17" s="4" t="inlineStr"/>
    </row>
    <row r="18">
      <c r="A18" t="inlineStr">
        <is>
          <t>Bulgária</t>
        </is>
      </c>
      <c r="B18" t="inlineStr">
        <is>
          <t>BG</t>
        </is>
      </c>
      <c r="C18" s="7" t="n">
        <v>13092</v>
      </c>
      <c r="D18" s="7" t="n">
        <v>12847</v>
      </c>
      <c r="E18" s="8">
        <f>IF(AND(ISNUMBER(C18),ISNUMBER(D18)),D18/C18-1,"")</f>
        <v/>
      </c>
      <c r="F18" s="9" t="n">
        <v>0.127</v>
      </c>
      <c r="G18" t="inlineStr">
        <is>
          <t>nama_10_a10</t>
        </is>
      </c>
      <c r="H18" s="4" t="inlineStr"/>
    </row>
    <row r="19">
      <c r="A19" s="3" t="inlineStr">
        <is>
          <t>UE-27</t>
        </is>
      </c>
      <c r="B19" t="inlineStr">
        <is>
          <t>EU</t>
        </is>
      </c>
      <c r="C19" s="7" t="n">
        <v>2615576.7</v>
      </c>
      <c r="D19" s="7" t="n">
        <v>2668790</v>
      </c>
      <c r="E19" s="8">
        <f>IF(AND(ISNUMBER(C19),ISNUMBER(D19)),D19/C19-1,"")</f>
        <v/>
      </c>
      <c r="F19" s="9" t="n">
        <v>0.158</v>
      </c>
      <c r="G19" t="inlineStr">
        <is>
          <t>nama_10_a10</t>
        </is>
      </c>
      <c r="H19" s="4"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22" customWidth="1" min="4" max="4"/>
    <col width="12" customWidth="1" min="5" max="5"/>
    <col width="22" customWidth="1" min="6" max="6"/>
    <col width="74" customWidth="1" min="7" max="7"/>
  </cols>
  <sheetData>
    <row r="1" ht="40" customHeight="1">
      <c r="A1" s="6" t="inlineStr">
        <is>
          <t>País</t>
        </is>
      </c>
      <c r="B1" s="6" t="inlineStr">
        <is>
          <t>Código</t>
        </is>
      </c>
      <c r="C1" s="6" t="inlineStr">
        <is>
          <t>Emprego na indústria transformadora 2024 (milhares de pessoas)</t>
        </is>
      </c>
      <c r="D1" s="6" t="inlineStr">
        <is>
          <t>Emprego na indústria transformadora 2025 (milhares de pessoas)</t>
        </is>
      </c>
      <c r="E1" s="6" t="inlineStr">
        <is>
          <t>Variação</t>
        </is>
      </c>
      <c r="F1" s="6" t="inlineStr">
        <is>
          <t>Conjunto de dados</t>
        </is>
      </c>
      <c r="G1" s="6" t="inlineStr">
        <is>
          <t>Motivo do n/r e ressalvas</t>
        </is>
      </c>
    </row>
    <row r="2">
      <c r="A2" t="inlineStr">
        <is>
          <t>Alemanha</t>
        </is>
      </c>
      <c r="B2" t="inlineStr">
        <is>
          <t>DE</t>
        </is>
      </c>
      <c r="C2" s="10" t="n">
        <v>7415</v>
      </c>
      <c r="D2" s="10" t="n">
        <v>7262</v>
      </c>
      <c r="E2" s="8">
        <f>IF(AND(ISNUMBER(C2),ISNUMBER(D2)),D2/C2-1,"")</f>
        <v/>
      </c>
      <c r="F2" t="inlineStr">
        <is>
          <t>nama_10_a10_e</t>
        </is>
      </c>
      <c r="G2" s="4" t="inlineStr"/>
    </row>
    <row r="3">
      <c r="A3" t="inlineStr">
        <is>
          <t>Itália</t>
        </is>
      </c>
      <c r="B3" t="inlineStr">
        <is>
          <t>IT</t>
        </is>
      </c>
      <c r="C3" s="10" t="n">
        <v>3954.7</v>
      </c>
      <c r="D3" s="10" t="n">
        <v>3922.6</v>
      </c>
      <c r="E3" s="8">
        <f>IF(AND(ISNUMBER(C3),ISNUMBER(D3)),D3/C3-1,"")</f>
        <v/>
      </c>
      <c r="F3" t="inlineStr">
        <is>
          <t>nama_10_a10_e</t>
        </is>
      </c>
      <c r="G3" s="4" t="inlineStr"/>
    </row>
    <row r="4">
      <c r="A4" t="inlineStr">
        <is>
          <t>Espanha</t>
        </is>
      </c>
      <c r="B4" t="inlineStr">
        <is>
          <t>ES</t>
        </is>
      </c>
      <c r="C4" s="10" t="n">
        <v>2201.5</v>
      </c>
      <c r="D4" s="10" t="n">
        <v>2279.2</v>
      </c>
      <c r="E4" s="8">
        <f>IF(AND(ISNUMBER(C4),ISNUMBER(D4)),D4/C4-1,"")</f>
        <v/>
      </c>
      <c r="F4" t="inlineStr">
        <is>
          <t>nama_10_a10_e</t>
        </is>
      </c>
      <c r="G4" s="4" t="inlineStr"/>
    </row>
    <row r="5">
      <c r="A5" t="inlineStr">
        <is>
          <t>Países Baixos</t>
        </is>
      </c>
      <c r="B5" t="inlineStr">
        <is>
          <t>NL</t>
        </is>
      </c>
      <c r="C5" s="10" t="n">
        <v>761</v>
      </c>
      <c r="D5" s="10" t="n">
        <v>757</v>
      </c>
      <c r="E5" s="8">
        <f>IF(AND(ISNUMBER(C5),ISNUMBER(D5)),D5/C5-1,"")</f>
        <v/>
      </c>
      <c r="F5" t="inlineStr">
        <is>
          <t>nama_10_a10_e</t>
        </is>
      </c>
      <c r="G5" s="4" t="inlineStr"/>
    </row>
    <row r="6">
      <c r="A6" t="inlineStr">
        <is>
          <t>Áustria</t>
        </is>
      </c>
      <c r="B6" t="inlineStr">
        <is>
          <t>AT</t>
        </is>
      </c>
      <c r="C6" s="10" t="n">
        <v>688.52</v>
      </c>
      <c r="D6" s="10" t="n">
        <v>673.91</v>
      </c>
      <c r="E6" s="8">
        <f>IF(AND(ISNUMBER(C6),ISNUMBER(D6)),D6/C6-1,"")</f>
        <v/>
      </c>
      <c r="F6" t="inlineStr">
        <is>
          <t>nama_10_a10_e</t>
        </is>
      </c>
      <c r="G6" s="4" t="inlineStr"/>
    </row>
    <row r="7">
      <c r="A7" t="inlineStr">
        <is>
          <t>Dinamarca</t>
        </is>
      </c>
      <c r="B7" t="inlineStr">
        <is>
          <t>DK</t>
        </is>
      </c>
      <c r="C7" s="10" t="n">
        <v>314.74</v>
      </c>
      <c r="D7" s="10" t="n">
        <v>321</v>
      </c>
      <c r="E7" s="8">
        <f>IF(AND(ISNUMBER(C7),ISNUMBER(D7)),D7/C7-1,"")</f>
        <v/>
      </c>
      <c r="F7" t="inlineStr">
        <is>
          <t>nama_10_a10_e</t>
        </is>
      </c>
      <c r="G7" s="4" t="inlineStr"/>
    </row>
    <row r="8">
      <c r="A8" t="inlineStr">
        <is>
          <t>Suécia</t>
        </is>
      </c>
      <c r="B8" t="inlineStr">
        <is>
          <t>SE</t>
        </is>
      </c>
      <c r="C8" s="10" t="n">
        <v>571.1</v>
      </c>
      <c r="D8" s="10" t="n">
        <v>565.4</v>
      </c>
      <c r="E8" s="8">
        <f>IF(AND(ISNUMBER(C8),ISNUMBER(D8)),D8/C8-1,"")</f>
        <v/>
      </c>
      <c r="F8" t="inlineStr">
        <is>
          <t>nama_10_a10_e</t>
        </is>
      </c>
      <c r="G8" s="4" t="inlineStr"/>
    </row>
    <row r="9">
      <c r="A9" t="inlineStr">
        <is>
          <t>Bélgica</t>
        </is>
      </c>
      <c r="B9" t="inlineStr">
        <is>
          <t>BE</t>
        </is>
      </c>
      <c r="C9" s="10" t="n">
        <v>496.3</v>
      </c>
      <c r="D9" s="10" t="n">
        <v>485.2</v>
      </c>
      <c r="E9" s="8">
        <f>IF(AND(ISNUMBER(C9),ISNUMBER(D9)),D9/C9-1,"")</f>
        <v/>
      </c>
      <c r="F9" t="inlineStr">
        <is>
          <t>nama_10_a10_e</t>
        </is>
      </c>
      <c r="G9" s="4" t="inlineStr"/>
    </row>
    <row r="10">
      <c r="A10" t="inlineStr">
        <is>
          <t>Finlândia</t>
        </is>
      </c>
      <c r="B10" t="inlineStr">
        <is>
          <t>FI</t>
        </is>
      </c>
      <c r="C10" s="10" t="n">
        <v>344.5</v>
      </c>
      <c r="D10" s="10" t="n">
        <v>342.9</v>
      </c>
      <c r="E10" s="8">
        <f>IF(AND(ISNUMBER(C10),ISNUMBER(D10)),D10/C10-1,"")</f>
        <v/>
      </c>
      <c r="F10" t="inlineStr">
        <is>
          <t>nama_10_a10_e</t>
        </is>
      </c>
      <c r="G10" s="4" t="inlineStr"/>
    </row>
    <row r="11">
      <c r="A11" t="inlineStr">
        <is>
          <t>Portugal</t>
        </is>
      </c>
      <c r="B11" t="inlineStr">
        <is>
          <t>PT</t>
        </is>
      </c>
      <c r="C11" s="10" t="n">
        <v>731.8</v>
      </c>
      <c r="D11" s="10" t="n">
        <v>736.11</v>
      </c>
      <c r="E11" s="8">
        <f>IF(AND(ISNUMBER(C11),ISNUMBER(D11)),D11/C11-1,"")</f>
        <v/>
      </c>
      <c r="F11" t="inlineStr">
        <is>
          <t>nama_10_a10_e</t>
        </is>
      </c>
      <c r="G11" s="4" t="inlineStr"/>
    </row>
    <row r="12">
      <c r="A12" t="inlineStr">
        <is>
          <t>Polónia</t>
        </is>
      </c>
      <c r="B12" t="inlineStr">
        <is>
          <t>PL</t>
        </is>
      </c>
      <c r="C12" s="10" t="n">
        <v>3333.8</v>
      </c>
      <c r="D12" s="10" t="n">
        <v>3362.5</v>
      </c>
      <c r="E12" s="8">
        <f>IF(AND(ISNUMBER(C12),ISNUMBER(D12)),D12/C12-1,"")</f>
        <v/>
      </c>
      <c r="F12" t="inlineStr">
        <is>
          <t>nama_10_a10_e</t>
        </is>
      </c>
      <c r="G12" s="4" t="inlineStr"/>
    </row>
    <row r="13">
      <c r="A13" t="inlineStr">
        <is>
          <t>Chéquia</t>
        </is>
      </c>
      <c r="B13" t="inlineStr">
        <is>
          <t>CZ</t>
        </is>
      </c>
      <c r="C13" s="10" t="n">
        <v>1336.3</v>
      </c>
      <c r="D13" s="10" t="n">
        <v>1325.7</v>
      </c>
      <c r="E13" s="8">
        <f>IF(AND(ISNUMBER(C13),ISNUMBER(D13)),D13/C13-1,"")</f>
        <v/>
      </c>
      <c r="F13" t="inlineStr">
        <is>
          <t>nama_10_a10_e</t>
        </is>
      </c>
      <c r="G13" s="4" t="inlineStr"/>
    </row>
    <row r="14">
      <c r="A14" t="inlineStr">
        <is>
          <t>Roménia</t>
        </is>
      </c>
      <c r="B14" t="inlineStr">
        <is>
          <t>RO</t>
        </is>
      </c>
      <c r="C14" s="10" t="n">
        <v>1462.8</v>
      </c>
      <c r="D14" s="10" t="n">
        <v>1399.8</v>
      </c>
      <c r="E14" s="8">
        <f>IF(AND(ISNUMBER(C14),ISNUMBER(D14)),D14/C14-1,"")</f>
        <v/>
      </c>
      <c r="F14" t="inlineStr">
        <is>
          <t>nama_10_a10_e</t>
        </is>
      </c>
      <c r="G14" s="4" t="inlineStr"/>
    </row>
    <row r="15">
      <c r="A15" t="inlineStr">
        <is>
          <t>Hungria</t>
        </is>
      </c>
      <c r="B15" t="inlineStr">
        <is>
          <t>HU</t>
        </is>
      </c>
      <c r="C15" s="10" t="n">
        <v>873.4</v>
      </c>
      <c r="D15" s="10" t="n">
        <v>856.2</v>
      </c>
      <c r="E15" s="8">
        <f>IF(AND(ISNUMBER(C15),ISNUMBER(D15)),D15/C15-1,"")</f>
        <v/>
      </c>
      <c r="F15" t="inlineStr">
        <is>
          <t>nama_10_a10_e</t>
        </is>
      </c>
      <c r="G15" s="4" t="inlineStr"/>
    </row>
    <row r="16">
      <c r="A16" t="inlineStr">
        <is>
          <t>Eslováquia</t>
        </is>
      </c>
      <c r="B16" t="inlineStr">
        <is>
          <t>SK</t>
        </is>
      </c>
      <c r="C16" s="10" t="n">
        <v>503.4</v>
      </c>
      <c r="D16" s="10" t="n">
        <v>496.5</v>
      </c>
      <c r="E16" s="8">
        <f>IF(AND(ISNUMBER(C16),ISNUMBER(D16)),D16/C16-1,"")</f>
        <v/>
      </c>
      <c r="F16" t="inlineStr">
        <is>
          <t>nama_10_a10_e</t>
        </is>
      </c>
      <c r="G16" s="4" t="inlineStr"/>
    </row>
    <row r="17">
      <c r="A17" t="inlineStr">
        <is>
          <t>Eslovénia</t>
        </is>
      </c>
      <c r="B17" t="inlineStr">
        <is>
          <t>SI</t>
        </is>
      </c>
      <c r="C17" s="10" t="n">
        <v>222.3</v>
      </c>
      <c r="D17" s="10" t="n">
        <v>218.3</v>
      </c>
      <c r="E17" s="8">
        <f>IF(AND(ISNUMBER(C17),ISNUMBER(D17)),D17/C17-1,"")</f>
        <v/>
      </c>
      <c r="F17" t="inlineStr">
        <is>
          <t>nama_10_a10_e</t>
        </is>
      </c>
      <c r="G17" s="4" t="inlineStr"/>
    </row>
    <row r="18">
      <c r="A18" t="inlineStr">
        <is>
          <t>Bulgária</t>
        </is>
      </c>
      <c r="B18" t="inlineStr">
        <is>
          <t>BG</t>
        </is>
      </c>
      <c r="C18" s="10" t="n">
        <v>562.9</v>
      </c>
      <c r="D18" s="10" t="n">
        <v>553.2</v>
      </c>
      <c r="E18" s="8">
        <f>IF(AND(ISNUMBER(C18),ISNUMBER(D18)),D18/C18-1,"")</f>
        <v/>
      </c>
      <c r="F18" t="inlineStr">
        <is>
          <t>nama_10_a10_e</t>
        </is>
      </c>
      <c r="G18" s="4" t="inlineStr"/>
    </row>
    <row r="19">
      <c r="A19" s="3" t="inlineStr">
        <is>
          <t>UE-27</t>
        </is>
      </c>
      <c r="B19" t="inlineStr">
        <is>
          <t>EU</t>
        </is>
      </c>
      <c r="C19" s="10" t="n">
        <v>30116.46</v>
      </c>
      <c r="D19" s="10" t="n">
        <v>29901.58</v>
      </c>
      <c r="E19" s="8">
        <f>IF(AND(ISNUMBER(C19),ISNUMBER(D19)),D19/C19-1,"")</f>
        <v/>
      </c>
      <c r="F19" t="inlineStr">
        <is>
          <t>nama_10_a10_e</t>
        </is>
      </c>
      <c r="G19" s="4"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4" customWidth="1" min="3" max="3"/>
    <col width="16" customWidth="1" min="4" max="4"/>
    <col width="22" customWidth="1" min="5" max="5"/>
    <col width="22" customWidth="1" min="6" max="6"/>
    <col width="22" customWidth="1" min="7" max="7"/>
    <col width="74" customWidth="1" min="8" max="8"/>
  </cols>
  <sheetData>
    <row r="1" ht="40" customHeight="1">
      <c r="A1" s="6" t="inlineStr">
        <is>
          <t>País</t>
        </is>
      </c>
      <c r="B1" s="6" t="inlineStr">
        <is>
          <t>Código</t>
        </is>
      </c>
      <c r="C1" s="6" t="inlineStr">
        <is>
          <t>Valor acrescentado por pessoa ao serviço 2025 (milhares de EUR)
Fórmula: valor acrescentado 2025 ÷ emprego 2025</t>
        </is>
      </c>
      <c r="D1" s="6" t="inlineStr">
        <is>
          <t>Percentagem do nível da UE-27</t>
        </is>
      </c>
      <c r="E1" s="6" t="inlineStr">
        <is>
          <t>Produtividade por hora trabalhada 2024 (UE-27 = 100, PPC)</t>
        </is>
      </c>
      <c r="F1" s="6" t="inlineStr">
        <is>
          <t>Produtividade por hora trabalhada 2025 (UE-27 = 100, PPC)</t>
        </is>
      </c>
      <c r="G1" s="6" t="inlineStr">
        <is>
          <t>Conjunto de dados</t>
        </is>
      </c>
      <c r="H1" s="6" t="inlineStr">
        <is>
          <t>Motivo do n/r e ressalvas</t>
        </is>
      </c>
    </row>
    <row r="2">
      <c r="A2" t="inlineStr">
        <is>
          <t>Alemanha</t>
        </is>
      </c>
      <c r="B2" t="inlineStr">
        <is>
          <t>DE</t>
        </is>
      </c>
      <c r="C2" s="11">
        <f>'Valor acrescentado'!D2/'Emprego'!D2</f>
        <v/>
      </c>
      <c r="D2" s="12">
        <f>C2/$C$19</f>
        <v/>
      </c>
      <c r="E2" s="13" t="n">
        <v>124.1</v>
      </c>
      <c r="F2" s="13" t="n">
        <v>124.2</v>
      </c>
      <c r="G2" t="inlineStr">
        <is>
          <t>nama_10_a10</t>
        </is>
      </c>
      <c r="H2" s="4" t="inlineStr"/>
    </row>
    <row r="3">
      <c r="A3" t="inlineStr">
        <is>
          <t>Itália</t>
        </is>
      </c>
      <c r="B3" t="inlineStr">
        <is>
          <t>IT</t>
        </is>
      </c>
      <c r="C3" s="11">
        <f>'Valor acrescentado'!D3/'Emprego'!D3</f>
        <v/>
      </c>
      <c r="D3" s="12">
        <f>C3/$C$19</f>
        <v/>
      </c>
      <c r="E3" s="13" t="n">
        <v>98.8</v>
      </c>
      <c r="F3" s="13" t="n">
        <v>95.90000000000001</v>
      </c>
      <c r="G3" t="inlineStr">
        <is>
          <t>nama_10_a10</t>
        </is>
      </c>
      <c r="H3" s="4" t="inlineStr"/>
    </row>
    <row r="4">
      <c r="A4" t="inlineStr">
        <is>
          <t>Espanha</t>
        </is>
      </c>
      <c r="B4" t="inlineStr">
        <is>
          <t>ES</t>
        </is>
      </c>
      <c r="C4" s="11">
        <f>'Valor acrescentado'!D4/'Emprego'!D4</f>
        <v/>
      </c>
      <c r="D4" s="12">
        <f>C4/$C$19</f>
        <v/>
      </c>
      <c r="E4" s="13" t="n">
        <v>96.09999999999999</v>
      </c>
      <c r="F4" s="13" t="n">
        <v>95.59999999999999</v>
      </c>
      <c r="G4" t="inlineStr">
        <is>
          <t>nama_10_a10</t>
        </is>
      </c>
      <c r="H4" s="4" t="inlineStr"/>
    </row>
    <row r="5">
      <c r="A5" t="inlineStr">
        <is>
          <t>Países Baixos</t>
        </is>
      </c>
      <c r="B5" t="inlineStr">
        <is>
          <t>NL</t>
        </is>
      </c>
      <c r="C5" s="11">
        <f>'Valor acrescentado'!D5/'Emprego'!D5</f>
        <v/>
      </c>
      <c r="D5" s="12">
        <f>C5/$C$19</f>
        <v/>
      </c>
      <c r="E5" s="13" t="n">
        <v>125.1</v>
      </c>
      <c r="F5" s="13" t="n">
        <v>126</v>
      </c>
      <c r="G5" t="inlineStr">
        <is>
          <t>nama_10_a10</t>
        </is>
      </c>
      <c r="H5" s="4" t="inlineStr"/>
    </row>
    <row r="6">
      <c r="A6" t="inlineStr">
        <is>
          <t>Áustria</t>
        </is>
      </c>
      <c r="B6" t="inlineStr">
        <is>
          <t>AT</t>
        </is>
      </c>
      <c r="C6" s="11">
        <f>'Valor acrescentado'!D6/'Emprego'!D6</f>
        <v/>
      </c>
      <c r="D6" s="12">
        <f>C6/$C$19</f>
        <v/>
      </c>
      <c r="E6" s="13" t="n">
        <v>117.3</v>
      </c>
      <c r="F6" s="13" t="n">
        <v>115.9</v>
      </c>
      <c r="G6" t="inlineStr">
        <is>
          <t>nama_10_a10</t>
        </is>
      </c>
      <c r="H6" s="4" t="inlineStr"/>
    </row>
    <row r="7">
      <c r="A7" t="inlineStr">
        <is>
          <t>Dinamarca</t>
        </is>
      </c>
      <c r="B7" t="inlineStr">
        <is>
          <t>DK</t>
        </is>
      </c>
      <c r="C7" s="11">
        <f>'Valor acrescentado'!D7/'Emprego'!D7</f>
        <v/>
      </c>
      <c r="D7" s="12">
        <f>C7/$C$19</f>
        <v/>
      </c>
      <c r="E7" s="13" t="n">
        <v>137.7</v>
      </c>
      <c r="F7" s="13" t="n">
        <v>137.7</v>
      </c>
      <c r="G7" t="inlineStr">
        <is>
          <t>nama_10_a10</t>
        </is>
      </c>
      <c r="H7" s="4" t="inlineStr"/>
    </row>
    <row r="8">
      <c r="A8" t="inlineStr">
        <is>
          <t>Suécia</t>
        </is>
      </c>
      <c r="B8" t="inlineStr">
        <is>
          <t>SE</t>
        </is>
      </c>
      <c r="C8" s="11">
        <f>'Valor acrescentado'!D8/'Emprego'!D8</f>
        <v/>
      </c>
      <c r="D8" s="12">
        <f>C8/$C$19</f>
        <v/>
      </c>
      <c r="E8" s="13" t="n">
        <v>108</v>
      </c>
      <c r="F8" s="13" t="n">
        <v>108.8</v>
      </c>
      <c r="G8" t="inlineStr">
        <is>
          <t>nama_10_a10</t>
        </is>
      </c>
      <c r="H8" s="4" t="inlineStr"/>
    </row>
    <row r="9">
      <c r="A9" t="inlineStr">
        <is>
          <t>Bélgica</t>
        </is>
      </c>
      <c r="B9" t="inlineStr">
        <is>
          <t>BE</t>
        </is>
      </c>
      <c r="C9" s="11">
        <f>'Valor acrescentado'!D9/'Emprego'!D9</f>
        <v/>
      </c>
      <c r="D9" s="12">
        <f>C9/$C$19</f>
        <v/>
      </c>
      <c r="E9" s="13" t="n">
        <v>133.5</v>
      </c>
      <c r="F9" s="13" t="n">
        <v>131</v>
      </c>
      <c r="G9" t="inlineStr">
        <is>
          <t>nama_10_a10</t>
        </is>
      </c>
      <c r="H9" s="4" t="inlineStr"/>
    </row>
    <row r="10">
      <c r="A10" t="inlineStr">
        <is>
          <t>Finlândia</t>
        </is>
      </c>
      <c r="B10" t="inlineStr">
        <is>
          <t>FI</t>
        </is>
      </c>
      <c r="C10" s="11">
        <f>'Valor acrescentado'!D10/'Emprego'!D10</f>
        <v/>
      </c>
      <c r="D10" s="12">
        <f>C10/$C$19</f>
        <v/>
      </c>
      <c r="E10" s="13" t="n">
        <v>105.6</v>
      </c>
      <c r="F10" s="13" t="n">
        <v>105.6</v>
      </c>
      <c r="G10" t="inlineStr">
        <is>
          <t>nama_10_a10</t>
        </is>
      </c>
      <c r="H10" s="4" t="inlineStr"/>
    </row>
    <row r="11">
      <c r="A11" t="inlineStr">
        <is>
          <t>Portugal</t>
        </is>
      </c>
      <c r="B11" t="inlineStr">
        <is>
          <t>PT</t>
        </is>
      </c>
      <c r="C11" s="11">
        <f>'Valor acrescentado'!D11/'Emprego'!D11</f>
        <v/>
      </c>
      <c r="D11" s="12">
        <f>C11/$C$19</f>
        <v/>
      </c>
      <c r="E11" s="13" t="n">
        <v>68.2</v>
      </c>
      <c r="F11" s="13" t="n">
        <v>66.7</v>
      </c>
      <c r="G11" t="inlineStr">
        <is>
          <t>nama_10_a10</t>
        </is>
      </c>
      <c r="H11" s="4" t="inlineStr"/>
    </row>
    <row r="12">
      <c r="A12" t="inlineStr">
        <is>
          <t>Polónia</t>
        </is>
      </c>
      <c r="B12" t="inlineStr">
        <is>
          <t>PL</t>
        </is>
      </c>
      <c r="C12" s="11">
        <f>'Valor acrescentado'!D12/'Emprego'!D12</f>
        <v/>
      </c>
      <c r="D12" s="12">
        <f>C12/$C$19</f>
        <v/>
      </c>
      <c r="E12" s="13" t="n">
        <v>66.2</v>
      </c>
      <c r="F12" s="13" t="n">
        <v>68.40000000000001</v>
      </c>
      <c r="G12" t="inlineStr">
        <is>
          <t>nama_10_a10</t>
        </is>
      </c>
      <c r="H12" s="4" t="inlineStr"/>
    </row>
    <row r="13">
      <c r="A13" t="inlineStr">
        <is>
          <t>Chéquia</t>
        </is>
      </c>
      <c r="B13" t="inlineStr">
        <is>
          <t>CZ</t>
        </is>
      </c>
      <c r="C13" s="11">
        <f>'Valor acrescentado'!D13/'Emprego'!D13</f>
        <v/>
      </c>
      <c r="D13" s="12">
        <f>C13/$C$19</f>
        <v/>
      </c>
      <c r="E13" s="13" t="n">
        <v>78.5</v>
      </c>
      <c r="F13" s="13" t="n">
        <v>79.59999999999999</v>
      </c>
      <c r="G13" t="inlineStr">
        <is>
          <t>nama_10_a10</t>
        </is>
      </c>
      <c r="H13" s="4" t="inlineStr"/>
    </row>
    <row r="14">
      <c r="A14" t="inlineStr">
        <is>
          <t>Roménia</t>
        </is>
      </c>
      <c r="B14" t="inlineStr">
        <is>
          <t>RO</t>
        </is>
      </c>
      <c r="C14" s="11">
        <f>'Valor acrescentado'!D14/'Emprego'!D14</f>
        <v/>
      </c>
      <c r="D14" s="12">
        <f>C14/$C$19</f>
        <v/>
      </c>
      <c r="E14" s="13" t="n">
        <v>72.59999999999999</v>
      </c>
      <c r="F14" s="13" t="n">
        <v>75.59999999999999</v>
      </c>
      <c r="G14" t="inlineStr">
        <is>
          <t>nama_10_a10</t>
        </is>
      </c>
      <c r="H14" s="4" t="inlineStr"/>
    </row>
    <row r="15">
      <c r="A15" t="inlineStr">
        <is>
          <t>Hungria</t>
        </is>
      </c>
      <c r="B15" t="inlineStr">
        <is>
          <t>HU</t>
        </is>
      </c>
      <c r="C15" s="11">
        <f>'Valor acrescentado'!D15/'Emprego'!D15</f>
        <v/>
      </c>
      <c r="D15" s="12">
        <f>C15/$C$19</f>
        <v/>
      </c>
      <c r="E15" s="13" t="n">
        <v>71</v>
      </c>
      <c r="F15" s="13" t="n">
        <v>70.40000000000001</v>
      </c>
      <c r="G15" t="inlineStr">
        <is>
          <t>nama_10_a10</t>
        </is>
      </c>
      <c r="H15" s="4" t="inlineStr"/>
    </row>
    <row r="16">
      <c r="A16" t="inlineStr">
        <is>
          <t>Eslováquia</t>
        </is>
      </c>
      <c r="B16" t="inlineStr">
        <is>
          <t>SK</t>
        </is>
      </c>
      <c r="C16" s="11">
        <f>'Valor acrescentado'!D16/'Emprego'!D16</f>
        <v/>
      </c>
      <c r="D16" s="12">
        <f>C16/$C$19</f>
        <v/>
      </c>
      <c r="E16" s="13" t="n">
        <v>80.3</v>
      </c>
      <c r="F16" s="13" t="n">
        <v>81.09999999999999</v>
      </c>
      <c r="G16" t="inlineStr">
        <is>
          <t>nama_10_a10</t>
        </is>
      </c>
      <c r="H16" s="4" t="inlineStr"/>
    </row>
    <row r="17">
      <c r="A17" t="inlineStr">
        <is>
          <t>Eslovénia</t>
        </is>
      </c>
      <c r="B17" t="inlineStr">
        <is>
          <t>SI</t>
        </is>
      </c>
      <c r="C17" s="11">
        <f>'Valor acrescentado'!D17/'Emprego'!D17</f>
        <v/>
      </c>
      <c r="D17" s="12">
        <f>C17/$C$19</f>
        <v/>
      </c>
      <c r="E17" s="13" t="n">
        <v>84.09999999999999</v>
      </c>
      <c r="F17" s="13" t="n">
        <v>86.2</v>
      </c>
      <c r="G17" t="inlineStr">
        <is>
          <t>nama_10_a10</t>
        </is>
      </c>
      <c r="H17" s="4" t="inlineStr"/>
    </row>
    <row r="18">
      <c r="A18" t="inlineStr">
        <is>
          <t>Bulgária</t>
        </is>
      </c>
      <c r="B18" t="inlineStr">
        <is>
          <t>BG</t>
        </is>
      </c>
      <c r="C18" s="11">
        <f>'Valor acrescentado'!D18/'Emprego'!D18</f>
        <v/>
      </c>
      <c r="D18" s="12">
        <f>C18/$C$19</f>
        <v/>
      </c>
      <c r="E18" s="13" t="n">
        <v>57.9</v>
      </c>
      <c r="F18" s="13" t="n">
        <v>59</v>
      </c>
      <c r="G18" t="inlineStr">
        <is>
          <t>nama_10_a10</t>
        </is>
      </c>
      <c r="H18" s="4" t="inlineStr"/>
    </row>
    <row r="19">
      <c r="A19" s="3" t="inlineStr">
        <is>
          <t>UE-27</t>
        </is>
      </c>
      <c r="B19" t="inlineStr">
        <is>
          <t>EU</t>
        </is>
      </c>
      <c r="C19" s="11">
        <f>'Valor acrescentado'!D19/'Emprego'!D19</f>
        <v/>
      </c>
      <c r="D19" s="12">
        <f>C19/$C$19</f>
        <v/>
      </c>
      <c r="E19" s="13" t="n">
        <v>100</v>
      </c>
      <c r="F19" s="13" t="n">
        <v>100</v>
      </c>
      <c r="G19" t="inlineStr">
        <is>
          <t>nama_10_a10</t>
        </is>
      </c>
      <c r="H19" s="4"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6" customWidth="1" min="3" max="3"/>
    <col width="22" customWidth="1" min="4" max="4"/>
    <col width="22" customWidth="1" min="5" max="5"/>
    <col width="74" customWidth="1" min="6" max="6"/>
  </cols>
  <sheetData>
    <row r="1" ht="40" customHeight="1">
      <c r="A1" s="6" t="inlineStr">
        <is>
          <t>País</t>
        </is>
      </c>
      <c r="B1" s="6" t="inlineStr">
        <is>
          <t>Código</t>
        </is>
      </c>
      <c r="C1" s="6" t="inlineStr">
        <is>
          <t>Empresas da indústria transformadora 2023 (todas as classes de dimensão)</t>
        </is>
      </c>
      <c r="D1" s="6" t="inlineStr">
        <is>
          <t>Repartição por 10+ / 50+ trabalhadores</t>
        </is>
      </c>
      <c r="E1" s="6" t="inlineStr">
        <is>
          <t>Conjunto de dados</t>
        </is>
      </c>
      <c r="F1" s="6" t="inlineStr">
        <is>
          <t>Motivo do n/r e ressalvas</t>
        </is>
      </c>
    </row>
    <row r="2">
      <c r="A2" t="inlineStr">
        <is>
          <t>Alemanha</t>
        </is>
      </c>
      <c r="B2" t="inlineStr">
        <is>
          <t>DE</t>
        </is>
      </c>
      <c r="C2" s="7" t="n">
        <v>201177</v>
      </c>
      <c r="D2" t="inlineStr">
        <is>
          <t>n/r</t>
        </is>
      </c>
      <c r="E2" t="inlineStr">
        <is>
          <t>sbs_ovw_act</t>
        </is>
      </c>
      <c r="F2" s="4" t="inlineStr">
        <is>
          <t>Not retrieved in this edition: sbs_sc_ovw was not pulled, so there is no breakdown by 10+ or 50+ employees - the size class that matches a realistic monitoring buyer.</t>
        </is>
      </c>
    </row>
    <row r="3">
      <c r="A3" t="inlineStr">
        <is>
          <t>Itália</t>
        </is>
      </c>
      <c r="B3" t="inlineStr">
        <is>
          <t>IT</t>
        </is>
      </c>
      <c r="C3" s="7" t="n">
        <v>352446</v>
      </c>
      <c r="D3" t="inlineStr">
        <is>
          <t>n/r</t>
        </is>
      </c>
      <c r="E3" t="inlineStr">
        <is>
          <t>sbs_ovw_act</t>
        </is>
      </c>
      <c r="F3" s="4" t="inlineStr">
        <is>
          <t>Not retrieved in this edition: sbs_sc_ovw was not pulled, so there is no breakdown by 10+ or 50+ employees - the size class that matches a realistic monitoring buyer.</t>
        </is>
      </c>
    </row>
    <row r="4">
      <c r="A4" t="inlineStr">
        <is>
          <t>Espanha</t>
        </is>
      </c>
      <c r="B4" t="inlineStr">
        <is>
          <t>ES</t>
        </is>
      </c>
      <c r="C4" s="7" t="n">
        <v>167401</v>
      </c>
      <c r="D4" t="inlineStr">
        <is>
          <t>n/r</t>
        </is>
      </c>
      <c r="E4" t="inlineStr">
        <is>
          <t>sbs_ovw_act</t>
        </is>
      </c>
      <c r="F4" s="4" t="inlineStr">
        <is>
          <t>Not retrieved in this edition: sbs_sc_ovw was not pulled, so there is no breakdown by 10+ or 50+ employees - the size class that matches a realistic monitoring buyer.</t>
        </is>
      </c>
    </row>
    <row r="5">
      <c r="A5" t="inlineStr">
        <is>
          <t>Países Baixos</t>
        </is>
      </c>
      <c r="B5" t="inlineStr">
        <is>
          <t>NL</t>
        </is>
      </c>
      <c r="C5" s="7" t="n">
        <v>85945</v>
      </c>
      <c r="D5" t="inlineStr">
        <is>
          <t>n/r</t>
        </is>
      </c>
      <c r="E5" t="inlineStr">
        <is>
          <t>sbs_ovw_act</t>
        </is>
      </c>
      <c r="F5" s="4" t="inlineStr">
        <is>
          <t>Not retrieved in this edition: sbs_sc_ovw was not pulled, so there is no breakdown by 10+ or 50+ employees - the size class that matches a realistic monitoring buyer.</t>
        </is>
      </c>
    </row>
    <row r="6">
      <c r="A6" t="inlineStr">
        <is>
          <t>Áustria</t>
        </is>
      </c>
      <c r="B6" t="inlineStr">
        <is>
          <t>AT</t>
        </is>
      </c>
      <c r="C6" s="7" t="n">
        <v>32369</v>
      </c>
      <c r="D6" t="inlineStr">
        <is>
          <t>n/r</t>
        </is>
      </c>
      <c r="E6" t="inlineStr">
        <is>
          <t>sbs_ovw_act</t>
        </is>
      </c>
      <c r="F6" s="4" t="inlineStr">
        <is>
          <t>Not retrieved in this edition: sbs_sc_ovw was not pulled, so there is no breakdown by 10+ or 50+ employees - the size class that matches a realistic monitoring buyer.</t>
        </is>
      </c>
    </row>
    <row r="7">
      <c r="A7" t="inlineStr">
        <is>
          <t>Dinamarca</t>
        </is>
      </c>
      <c r="B7" t="inlineStr">
        <is>
          <t>DK</t>
        </is>
      </c>
      <c r="C7" s="7" t="n">
        <v>15563</v>
      </c>
      <c r="D7" t="inlineStr">
        <is>
          <t>n/r</t>
        </is>
      </c>
      <c r="E7" t="inlineStr">
        <is>
          <t>sbs_ovw_act</t>
        </is>
      </c>
      <c r="F7" s="4" t="inlineStr">
        <is>
          <t>Not retrieved in this edition: sbs_sc_ovw was not pulled, so there is no breakdown by 10+ or 50+ employees - the size class that matches a realistic monitoring buyer.</t>
        </is>
      </c>
    </row>
    <row r="8">
      <c r="A8" t="inlineStr">
        <is>
          <t>Suécia</t>
        </is>
      </c>
      <c r="B8" t="inlineStr">
        <is>
          <t>SE</t>
        </is>
      </c>
      <c r="C8" s="7" t="n">
        <v>45183</v>
      </c>
      <c r="D8" t="inlineStr">
        <is>
          <t>n/r</t>
        </is>
      </c>
      <c r="E8" t="inlineStr">
        <is>
          <t>sbs_ovw_act</t>
        </is>
      </c>
      <c r="F8" s="4" t="inlineStr">
        <is>
          <t>Not retrieved in this edition: sbs_sc_ovw was not pulled, so there is no breakdown by 10+ or 50+ employees - the size class that matches a realistic monitoring buyer.</t>
        </is>
      </c>
    </row>
    <row r="9">
      <c r="A9" t="inlineStr">
        <is>
          <t>Bélgica</t>
        </is>
      </c>
      <c r="B9" t="inlineStr">
        <is>
          <t>BE</t>
        </is>
      </c>
      <c r="C9" s="7" t="n">
        <v>42355</v>
      </c>
      <c r="D9" t="inlineStr">
        <is>
          <t>n/r</t>
        </is>
      </c>
      <c r="E9" t="inlineStr">
        <is>
          <t>sbs_ovw_act</t>
        </is>
      </c>
      <c r="F9" s="4" t="inlineStr">
        <is>
          <t>Not retrieved in this edition: sbs_sc_ovw was not pulled, so there is no breakdown by 10+ or 50+ employees - the size class that matches a realistic monitoring buyer.</t>
        </is>
      </c>
    </row>
    <row r="10">
      <c r="A10" t="inlineStr">
        <is>
          <t>Finlândia</t>
        </is>
      </c>
      <c r="B10" t="inlineStr">
        <is>
          <t>FI</t>
        </is>
      </c>
      <c r="C10" s="7" t="n">
        <v>28539</v>
      </c>
      <c r="D10" t="inlineStr">
        <is>
          <t>n/r</t>
        </is>
      </c>
      <c r="E10" t="inlineStr">
        <is>
          <t>sbs_ovw_act</t>
        </is>
      </c>
      <c r="F10" s="4" t="inlineStr">
        <is>
          <t>Not retrieved in this edition: sbs_sc_ovw was not pulled, so there is no breakdown by 10+ or 50+ employees - the size class that matches a realistic monitoring buyer.</t>
        </is>
      </c>
    </row>
    <row r="11">
      <c r="A11" t="inlineStr">
        <is>
          <t>Portugal</t>
        </is>
      </c>
      <c r="B11" t="inlineStr">
        <is>
          <t>PT</t>
        </is>
      </c>
      <c r="C11" s="7" t="n">
        <v>69138</v>
      </c>
      <c r="D11" t="inlineStr">
        <is>
          <t>n/r</t>
        </is>
      </c>
      <c r="E11" t="inlineStr">
        <is>
          <t>sbs_ovw_act</t>
        </is>
      </c>
      <c r="F11" s="4" t="inlineStr">
        <is>
          <t>Not retrieved in this edition: sbs_sc_ovw was not pulled, so there is no breakdown by 10+ or 50+ employees - the size class that matches a realistic monitoring buyer.</t>
        </is>
      </c>
    </row>
    <row r="12">
      <c r="A12" t="inlineStr">
        <is>
          <t>Polónia</t>
        </is>
      </c>
      <c r="B12" t="inlineStr">
        <is>
          <t>PL</t>
        </is>
      </c>
      <c r="C12" s="7" t="n">
        <v>241254</v>
      </c>
      <c r="D12" t="inlineStr">
        <is>
          <t>n/r</t>
        </is>
      </c>
      <c r="E12" t="inlineStr">
        <is>
          <t>sbs_ovw_act</t>
        </is>
      </c>
      <c r="F12" s="4" t="inlineStr">
        <is>
          <t>Not retrieved in this edition: sbs_sc_ovw was not pulled, so there is no breakdown by 10+ or 50+ employees - the size class that matches a realistic monitoring buyer.</t>
        </is>
      </c>
    </row>
    <row r="13">
      <c r="A13" t="inlineStr">
        <is>
          <t>Chéquia</t>
        </is>
      </c>
      <c r="B13" t="inlineStr">
        <is>
          <t>CZ</t>
        </is>
      </c>
      <c r="C13" s="7" t="n">
        <v>189479</v>
      </c>
      <c r="D13" t="inlineStr">
        <is>
          <t>n/r</t>
        </is>
      </c>
      <c r="E13" t="inlineStr">
        <is>
          <t>sbs_ovw_act</t>
        </is>
      </c>
      <c r="F13" s="4" t="inlineStr">
        <is>
          <t>Not retrieved in this edition: sbs_sc_ovw was not pulled, so there is no breakdown by 10+ or 50+ employees - the size class that matches a realistic monitoring buyer.</t>
        </is>
      </c>
    </row>
    <row r="14">
      <c r="A14" t="inlineStr">
        <is>
          <t>Roménia</t>
        </is>
      </c>
      <c r="B14" t="inlineStr">
        <is>
          <t>RO</t>
        </is>
      </c>
      <c r="C14" s="7" t="n">
        <v>78194</v>
      </c>
      <c r="D14" t="inlineStr">
        <is>
          <t>n/r</t>
        </is>
      </c>
      <c r="E14" t="inlineStr">
        <is>
          <t>sbs_ovw_act</t>
        </is>
      </c>
      <c r="F14" s="4" t="inlineStr">
        <is>
          <t>Not retrieved in this edition: sbs_sc_ovw was not pulled, so there is no breakdown by 10+ or 50+ employees - the size class that matches a realistic monitoring buyer.</t>
        </is>
      </c>
    </row>
    <row r="15">
      <c r="A15" t="inlineStr">
        <is>
          <t>Hungria</t>
        </is>
      </c>
      <c r="B15" t="inlineStr">
        <is>
          <t>HU</t>
        </is>
      </c>
      <c r="C15" s="7" t="n">
        <v>56369</v>
      </c>
      <c r="D15" t="inlineStr">
        <is>
          <t>n/r</t>
        </is>
      </c>
      <c r="E15" t="inlineStr">
        <is>
          <t>sbs_ovw_act</t>
        </is>
      </c>
      <c r="F15" s="4" t="inlineStr">
        <is>
          <t>Not retrieved in this edition: sbs_sc_ovw was not pulled, so there is no breakdown by 10+ or 50+ employees - the size class that matches a realistic monitoring buyer.</t>
        </is>
      </c>
    </row>
    <row r="16">
      <c r="A16" t="inlineStr">
        <is>
          <t>Eslováquia</t>
        </is>
      </c>
      <c r="B16" t="inlineStr">
        <is>
          <t>SK</t>
        </is>
      </c>
      <c r="C16" s="7" t="n">
        <v>89803</v>
      </c>
      <c r="D16" t="inlineStr">
        <is>
          <t>n/r</t>
        </is>
      </c>
      <c r="E16" t="inlineStr">
        <is>
          <t>sbs_ovw_act</t>
        </is>
      </c>
      <c r="F16" s="4" t="inlineStr">
        <is>
          <t>Not retrieved in this edition: sbs_sc_ovw was not pulled, so there is no breakdown by 10+ or 50+ employees - the size class that matches a realistic monitoring buyer.</t>
        </is>
      </c>
    </row>
    <row r="17">
      <c r="A17" t="inlineStr">
        <is>
          <t>Eslovénia</t>
        </is>
      </c>
      <c r="B17" t="inlineStr">
        <is>
          <t>SI</t>
        </is>
      </c>
      <c r="C17" s="7" t="n">
        <v>21262</v>
      </c>
      <c r="D17" t="inlineStr">
        <is>
          <t>n/r</t>
        </is>
      </c>
      <c r="E17" t="inlineStr">
        <is>
          <t>sbs_ovw_act</t>
        </is>
      </c>
      <c r="F17" s="4" t="inlineStr">
        <is>
          <t>Not retrieved in this edition: sbs_sc_ovw was not pulled, so there is no breakdown by 10+ or 50+ employees - the size class that matches a realistic monitoring buyer.</t>
        </is>
      </c>
    </row>
    <row r="18">
      <c r="A18" t="inlineStr">
        <is>
          <t>Bulgária</t>
        </is>
      </c>
      <c r="B18" t="inlineStr">
        <is>
          <t>BG</t>
        </is>
      </c>
      <c r="C18" s="7" t="n">
        <v>29512</v>
      </c>
      <c r="D18" t="inlineStr">
        <is>
          <t>n/r</t>
        </is>
      </c>
      <c r="E18" t="inlineStr">
        <is>
          <t>sbs_ovw_act</t>
        </is>
      </c>
      <c r="F18" s="4" t="inlineStr">
        <is>
          <t>Not retrieved in this edition: sbs_sc_ovw was not pulled, so there is no breakdown by 10+ or 50+ employees - the size class that matches a realistic monitoring buyer.</t>
        </is>
      </c>
    </row>
    <row r="19">
      <c r="A19" s="3" t="inlineStr">
        <is>
          <t>UE-27</t>
        </is>
      </c>
      <c r="B19" t="inlineStr">
        <is>
          <t>EU</t>
        </is>
      </c>
      <c r="C19" s="7" t="n">
        <v>2168163</v>
      </c>
      <c r="D19" t="inlineStr">
        <is>
          <t>n/r</t>
        </is>
      </c>
      <c r="E19" t="inlineStr">
        <is>
          <t>sbs_ovw_act</t>
        </is>
      </c>
      <c r="F19" s="4" t="inlineStr">
        <is>
          <t>Not retrieved in this edition: sbs_sc_ovw was not pulled, so there is no breakdown by 10+ or 50+ employees - the size class that matches a realistic monitoring buyer.</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22" customWidth="1" min="3" max="3"/>
    <col width="30" customWidth="1" min="4" max="4"/>
    <col width="30" customWidth="1" min="5" max="5"/>
    <col width="30" customWidth="1" min="6" max="6"/>
    <col width="30" customWidth="1" min="7" max="7"/>
    <col width="30" customWidth="1" min="8" max="8"/>
    <col width="20" customWidth="1" min="9" max="9"/>
    <col width="74" customWidth="1" min="10" max="10"/>
  </cols>
  <sheetData>
    <row r="1" ht="40" customHeight="1">
      <c r="A1" s="6" t="inlineStr">
        <is>
          <t>País</t>
        </is>
      </c>
      <c r="B1" s="6" t="inlineStr">
        <is>
          <t>Código</t>
        </is>
      </c>
      <c r="C1" s="6" t="inlineStr">
        <is>
          <t>Valor acrescentado total, indústria transformadora 2023 (M EUR)</t>
        </is>
      </c>
      <c r="D1" s="6" t="inlineStr">
        <is>
          <t>#1</t>
        </is>
      </c>
      <c r="E1" s="6" t="inlineStr">
        <is>
          <t>#2</t>
        </is>
      </c>
      <c r="F1" s="6" t="inlineStr">
        <is>
          <t>#3</t>
        </is>
      </c>
      <c r="G1" s="6" t="inlineStr">
        <is>
          <t>#4</t>
        </is>
      </c>
      <c r="H1" s="6" t="inlineStr">
        <is>
          <t>#5</t>
        </is>
      </c>
      <c r="I1" s="6" t="inlineStr">
        <is>
          <t>Conjunto de dados</t>
        </is>
      </c>
      <c r="J1" s="6" t="inlineStr">
        <is>
          <t>Motivo do n/r e ressalvas</t>
        </is>
      </c>
    </row>
    <row r="2">
      <c r="A2" t="inlineStr">
        <is>
          <t>Alemanha</t>
        </is>
      </c>
      <c r="B2" t="inlineStr">
        <is>
          <t>DE</t>
        </is>
      </c>
      <c r="C2" s="7" t="n">
        <v>799148</v>
      </c>
      <c r="D2" s="4" t="inlineStr">
        <is>
          <t>Veículos automóveis — 155,935</t>
        </is>
      </c>
      <c r="E2" s="4" t="inlineStr">
        <is>
          <t>Máquinas e equipamentos n.e. — 119,739</t>
        </is>
      </c>
      <c r="F2" s="4" t="inlineStr">
        <is>
          <t>Produtos metálicos — 67,158</t>
        </is>
      </c>
      <c r="G2" s="4" t="inlineStr">
        <is>
          <t>Alimentares, bebidas, tabaco — 60,392</t>
        </is>
      </c>
      <c r="H2" s="4" t="inlineStr">
        <is>
          <t>Produtos informáticos, eletrónicos e óticos — 60,252</t>
        </is>
      </c>
      <c r="I2" t="inlineStr">
        <is>
          <t>nama_10_a64</t>
        </is>
      </c>
      <c r="J2" s="4" t="inlineStr"/>
    </row>
    <row r="3">
      <c r="A3" t="inlineStr">
        <is>
          <t>Itália</t>
        </is>
      </c>
      <c r="B3" t="inlineStr">
        <is>
          <t>IT</t>
        </is>
      </c>
      <c r="C3" s="7" t="n">
        <v>331429</v>
      </c>
      <c r="D3" s="4" t="inlineStr">
        <is>
          <t>Máquinas e equipamentos n.e. — 46,649</t>
        </is>
      </c>
      <c r="E3" s="4" t="inlineStr">
        <is>
          <t>Produtos metálicos — 45,395</t>
        </is>
      </c>
      <c r="F3" s="4" t="inlineStr">
        <is>
          <t>Alimentares, bebidas, tabaco — 36,708</t>
        </is>
      </c>
      <c r="G3" s="4" t="inlineStr">
        <is>
          <t>Têxteis, vestuário, couro — 29,634</t>
        </is>
      </c>
      <c r="H3" s="4" t="inlineStr">
        <is>
          <t>Veículos automóveis — 19,392</t>
        </is>
      </c>
      <c r="I3" t="inlineStr">
        <is>
          <t>nama_10_a64</t>
        </is>
      </c>
      <c r="J3" s="4" t="inlineStr">
        <is>
          <t>Rubber and plastics 16,323 follows motor vehicles closely.</t>
        </is>
      </c>
    </row>
    <row r="4">
      <c r="A4" t="inlineStr">
        <is>
          <t>Espanha</t>
        </is>
      </c>
      <c r="B4" t="inlineStr">
        <is>
          <t>ES</t>
        </is>
      </c>
      <c r="C4" s="7" t="n">
        <v>164020</v>
      </c>
      <c r="D4" s="4" t="inlineStr">
        <is>
          <t>Alimentares, bebidas, tabaco — 34,193</t>
        </is>
      </c>
      <c r="E4" s="4" t="inlineStr">
        <is>
          <t>Produtos metálicos — 15,417</t>
        </is>
      </c>
      <c r="F4" s="4" t="inlineStr">
        <is>
          <t>Veículos automóveis — 14,993</t>
        </is>
      </c>
      <c r="G4" s="4" t="inlineStr">
        <is>
          <t>Química — 10,825</t>
        </is>
      </c>
      <c r="H4" s="4" t="inlineStr">
        <is>
          <t>Madeira, papel, impressão — 10,228</t>
        </is>
      </c>
      <c r="I4" t="inlineStr">
        <is>
          <t>nama_10_a64</t>
        </is>
      </c>
      <c r="J4" s="4" t="inlineStr">
        <is>
          <t>Textiles, apparel and leather 9,584 follows wood/paper/printing closely.</t>
        </is>
      </c>
    </row>
    <row r="5">
      <c r="A5" t="inlineStr">
        <is>
          <t>Países Baixos</t>
        </is>
      </c>
      <c r="B5" t="inlineStr">
        <is>
          <t>NL</t>
        </is>
      </c>
      <c r="C5" s="7" t="n">
        <v>109965</v>
      </c>
      <c r="D5" s="4" t="inlineStr">
        <is>
          <t>Máquinas e equipamentos n.e. — 22,576</t>
        </is>
      </c>
      <c r="E5" s="4" t="inlineStr">
        <is>
          <t>Alimentares, bebidas, tabaco — 18,769</t>
        </is>
      </c>
      <c r="F5" s="4" t="inlineStr">
        <is>
          <t>Produtos farmacêuticos — 9,921</t>
        </is>
      </c>
      <c r="G5" s="4" t="inlineStr">
        <is>
          <t>Produtos metálicos — 9,765</t>
        </is>
      </c>
      <c r="H5" s="4" t="inlineStr">
        <is>
          <t>Química — 7,441</t>
        </is>
      </c>
      <c r="I5" t="inlineStr">
        <is>
          <t>nama_10_a64</t>
        </is>
      </c>
      <c r="J5" s="4" t="inlineStr">
        <is>
          <t>Computer, electronic and optical 6,768 follows chemicals.</t>
        </is>
      </c>
    </row>
    <row r="6">
      <c r="A6" t="inlineStr">
        <is>
          <t>Áustria</t>
        </is>
      </c>
      <c r="B6" t="inlineStr">
        <is>
          <t>AT</t>
        </is>
      </c>
      <c r="C6" s="7" t="n">
        <v>76174</v>
      </c>
      <c r="D6" s="4" t="inlineStr">
        <is>
          <t>Máquinas e equipamentos n.e. — 11,328</t>
        </is>
      </c>
      <c r="E6" s="4" t="inlineStr">
        <is>
          <t>Alimentares, bebidas, tabaco — 9,071</t>
        </is>
      </c>
      <c r="F6" s="4" t="inlineStr">
        <is>
          <t>Produtos metálicos — 7,350</t>
        </is>
      </c>
      <c r="G6" s="4" t="inlineStr">
        <is>
          <t>Equipamento elétrico — 6,058</t>
        </is>
      </c>
      <c r="H6" s="4" t="inlineStr">
        <is>
          <t>Madeira, papel, impressão — 5,929</t>
        </is>
      </c>
      <c r="I6" t="inlineStr">
        <is>
          <t>nama_10_a64</t>
        </is>
      </c>
      <c r="J6" s="4" t="inlineStr">
        <is>
          <t>Computer/electronic 5,534 and basic metals 5,199 follow.</t>
        </is>
      </c>
    </row>
    <row r="7">
      <c r="A7" t="inlineStr">
        <is>
          <t>Dinamarca</t>
        </is>
      </c>
      <c r="B7" t="inlineStr">
        <is>
          <t>DK</t>
        </is>
      </c>
      <c r="C7" s="7" t="n">
        <v>58463</v>
      </c>
      <c r="D7" s="4" t="inlineStr">
        <is>
          <t>Produtos farmacêuticos — 24,423</t>
        </is>
      </c>
      <c r="E7" s="4" t="inlineStr">
        <is>
          <t>Máquinas e equipamentos n.e. — 6,074</t>
        </is>
      </c>
      <c r="F7" s="4" t="inlineStr">
        <is>
          <t>Alimentares, bebidas, tabaco — 4,939</t>
        </is>
      </c>
      <c r="G7" s="4" t="inlineStr">
        <is>
          <t>Mobiliário e outras indústrias transformadoras — 4,430</t>
        </is>
      </c>
      <c r="H7" s="4" t="inlineStr">
        <is>
          <t>Produtos informáticos, eletrónicos e óticos — 3,410</t>
        </is>
      </c>
      <c r="I7" t="inlineStr">
        <is>
          <t>nama_10_a64</t>
        </is>
      </c>
      <c r="J7" s="4" t="inlineStr">
        <is>
          <t>Pharmaceuticals alone are 42% of Danish manufacturing value added; the country total and its productivity figure are a pharma artefact.</t>
        </is>
      </c>
    </row>
    <row r="8">
      <c r="A8" t="inlineStr">
        <is>
          <t>Suécia</t>
        </is>
      </c>
      <c r="B8" t="inlineStr">
        <is>
          <t>SE</t>
        </is>
      </c>
      <c r="C8" s="7" t="n">
        <v>71682</v>
      </c>
      <c r="D8" s="4" t="inlineStr">
        <is>
          <t>Veículos automóveis — 14,261</t>
        </is>
      </c>
      <c r="E8" s="4" t="inlineStr">
        <is>
          <t>Máquinas e equipamentos n.e. — 11,518</t>
        </is>
      </c>
      <c r="F8" s="4" t="inlineStr">
        <is>
          <t>Madeira, papel, impressão — 6,190</t>
        </is>
      </c>
      <c r="G8" s="4" t="inlineStr">
        <is>
          <t>Produtos metálicos — 6,013</t>
        </is>
      </c>
      <c r="H8" s="4" t="inlineStr">
        <is>
          <t>Alimentares, bebidas, tabaco — 4,827</t>
        </is>
      </c>
      <c r="I8" t="inlineStr">
        <is>
          <t>nama_10_a64</t>
        </is>
      </c>
      <c r="J8" s="4" t="inlineStr">
        <is>
          <t>CAVEAT: Eurostat suppresses chemicals (C20) and pharmaceuticals (C21) individually for Sweden in 2023; together they are 10,177 EUR m as a residual. If that residual sits mostly in one of the two it would rank #3, so the Swedish #3-#5 order is NOT certain. #1 and #2 are.</t>
        </is>
      </c>
    </row>
    <row r="9">
      <c r="A9" t="inlineStr">
        <is>
          <t>Bélgica</t>
        </is>
      </c>
      <c r="B9" t="inlineStr">
        <is>
          <t>BE</t>
        </is>
      </c>
      <c r="C9" s="7" t="n">
        <v>72063</v>
      </c>
      <c r="D9" s="4" t="inlineStr">
        <is>
          <t>Produtos farmacêuticos — 14,579</t>
        </is>
      </c>
      <c r="E9" s="4" t="inlineStr">
        <is>
          <t>Alimentares, bebidas, tabaco — 12,122</t>
        </is>
      </c>
      <c r="F9" s="4" t="inlineStr">
        <is>
          <t>Química — 9,831</t>
        </is>
      </c>
      <c r="G9" s="4" t="inlineStr">
        <is>
          <t>Máquinas e equipamentos n.e. — 4,692</t>
        </is>
      </c>
      <c r="H9" s="4" t="inlineStr">
        <is>
          <t>Produtos metálicos — 4,554</t>
        </is>
      </c>
      <c r="I9" t="inlineStr">
        <is>
          <t>nama_10_a64</t>
        </is>
      </c>
      <c r="J9" s="4" t="inlineStr"/>
    </row>
    <row r="10">
      <c r="A10" t="inlineStr">
        <is>
          <t>Finlândia</t>
        </is>
      </c>
      <c r="B10" t="inlineStr">
        <is>
          <t>FI</t>
        </is>
      </c>
      <c r="C10" s="7" t="n">
        <v>39433</v>
      </c>
      <c r="D10" s="4" t="inlineStr">
        <is>
          <t>Máquinas e equipamentos n.e. — 6,908</t>
        </is>
      </c>
      <c r="E10" s="4" t="inlineStr">
        <is>
          <t>Madeira, papel, impressão — 4,246</t>
        </is>
      </c>
      <c r="F10" s="4" t="inlineStr">
        <is>
          <t>Produtos informáticos, eletrónicos e óticos — 4,226</t>
        </is>
      </c>
      <c r="G10" s="4" t="inlineStr">
        <is>
          <t>Química — 3,537</t>
        </is>
      </c>
      <c r="H10" s="4" t="inlineStr">
        <is>
          <t>Produtos metálicos — 3,373</t>
        </is>
      </c>
      <c r="I10" t="inlineStr">
        <is>
          <t>nama_10_a64</t>
        </is>
      </c>
      <c r="J10" s="4" t="inlineStr"/>
    </row>
    <row r="11">
      <c r="A11" t="inlineStr">
        <is>
          <t>Portugal</t>
        </is>
      </c>
      <c r="B11" t="inlineStr">
        <is>
          <t>PT</t>
        </is>
      </c>
      <c r="C11" s="7" t="n">
        <v>32661</v>
      </c>
      <c r="D11" s="4" t="inlineStr">
        <is>
          <t>Alimentares, bebidas, tabaco — 5,505</t>
        </is>
      </c>
      <c r="E11" s="4" t="inlineStr">
        <is>
          <t>Têxteis, vestuário, couro — 4,423</t>
        </is>
      </c>
      <c r="F11" s="4" t="inlineStr">
        <is>
          <t>Produtos metálicos — 3,580</t>
        </is>
      </c>
      <c r="G11" s="4" t="inlineStr">
        <is>
          <t>Madeira, papel, impressão — 3,161</t>
        </is>
      </c>
      <c r="H11" s="4" t="inlineStr">
        <is>
          <t>Produtos minerais não metálicos — 2,373</t>
        </is>
      </c>
      <c r="I11" t="inlineStr">
        <is>
          <t>nama_10_a64</t>
        </is>
      </c>
      <c r="J11" s="4" t="inlineStr"/>
    </row>
    <row r="12">
      <c r="A12" t="inlineStr">
        <is>
          <t>Polónia</t>
        </is>
      </c>
      <c r="B12" t="inlineStr">
        <is>
          <t>PL</t>
        </is>
      </c>
      <c r="C12" s="7" t="n">
        <v>131271</v>
      </c>
      <c r="D12" s="4" t="inlineStr">
        <is>
          <t>Alimentares, bebidas, tabaco — 20,120</t>
        </is>
      </c>
      <c r="E12" s="4" t="inlineStr">
        <is>
          <t>Produtos metálicos — 15,408</t>
        </is>
      </c>
      <c r="F12" s="4" t="inlineStr">
        <is>
          <t>Borracha e plásticos — 10,616</t>
        </is>
      </c>
      <c r="G12" s="4" t="inlineStr">
        <is>
          <t>Mobiliário e outras indústrias transformadoras — 7,658</t>
        </is>
      </c>
      <c r="H12" s="4" t="inlineStr">
        <is>
          <t>Veículos automóveis — 9,238</t>
        </is>
      </c>
      <c r="I12" t="inlineStr">
        <is>
          <t>nama_10_a64</t>
        </is>
      </c>
      <c r="J12" s="4" t="inlineStr">
        <is>
          <t>The source lists motor vehicles 9,238, electrical equipment 7,231 and repair and installation 6,704 together at #5. Motor vehicles (9,238) exceeds furniture (7,658), so the source’s own #4/#5 order is not strictly by value. Some Polish cells (textiles C13-C15, refining C19) are confidential or missing in the release.</t>
        </is>
      </c>
    </row>
    <row r="13">
      <c r="A13" t="inlineStr">
        <is>
          <t>Chéquia</t>
        </is>
      </c>
      <c r="B13" t="inlineStr">
        <is>
          <t>CZ</t>
        </is>
      </c>
      <c r="C13" s="7" t="n">
        <v>65202</v>
      </c>
      <c r="D13" s="4" t="inlineStr">
        <is>
          <t>Veículos automóveis — 13,207</t>
        </is>
      </c>
      <c r="E13" s="4" t="inlineStr">
        <is>
          <t>Produtos metálicos — 7,889</t>
        </is>
      </c>
      <c r="F13" s="4" t="inlineStr">
        <is>
          <t>Máquinas e equipamentos n.e. — 5,787</t>
        </is>
      </c>
      <c r="G13" s="4" t="inlineStr">
        <is>
          <t>Equipamento elétrico — 5,796</t>
        </is>
      </c>
      <c r="H13" s="4" t="inlineStr">
        <is>
          <t>Alimentares, bebidas, tabaco — 5,765</t>
        </is>
      </c>
      <c r="I13" t="inlineStr">
        <is>
          <t>nama_10_a64</t>
        </is>
      </c>
      <c r="J13" s="4" t="inlineStr">
        <is>
          <t>Electrical equipment (5,796) slightly exceeds machinery (5,787); the source lists them in this order. Rubber and plastics 4,102 follows.</t>
        </is>
      </c>
    </row>
    <row r="14">
      <c r="A14" t="inlineStr">
        <is>
          <t>Roménia</t>
        </is>
      </c>
      <c r="B14" t="inlineStr">
        <is>
          <t>RO</t>
        </is>
      </c>
      <c r="C14" s="7" t="n">
        <v>44621</v>
      </c>
      <c r="D14" s="4" t="inlineStr">
        <is>
          <t>Alimentares, bebidas, tabaco — 10,779</t>
        </is>
      </c>
      <c r="E14" s="4" t="inlineStr">
        <is>
          <t>Veículos automóveis — 6,099</t>
        </is>
      </c>
      <c r="F14" s="4" t="inlineStr">
        <is>
          <t>Têxteis, vestuário, couro — 4,169</t>
        </is>
      </c>
      <c r="G14" s="4" t="inlineStr">
        <is>
          <t>Equipamento elétrico — 3,046</t>
        </is>
      </c>
      <c r="H14" s="4" t="inlineStr">
        <is>
          <t>Produtos metálicos — 2,932</t>
        </is>
      </c>
      <c r="I14" t="inlineStr">
        <is>
          <t>nama_10_a64</t>
        </is>
      </c>
      <c r="J14" s="4" t="inlineStr">
        <is>
          <t>Rubber and plastics 2,829 follows fabricated metal closely.</t>
        </is>
      </c>
    </row>
    <row r="15">
      <c r="A15" t="inlineStr">
        <is>
          <t>Hungria</t>
        </is>
      </c>
      <c r="B15" t="inlineStr">
        <is>
          <t>HU</t>
        </is>
      </c>
      <c r="C15" s="7" t="n">
        <v>33826</v>
      </c>
      <c r="D15" s="4" t="inlineStr">
        <is>
          <t>Veículos automóveis — 5,360</t>
        </is>
      </c>
      <c r="E15" s="4" t="inlineStr">
        <is>
          <t>Alimentares, bebidas, tabaco — 3,714</t>
        </is>
      </c>
      <c r="F15" s="4" t="inlineStr">
        <is>
          <t>Equipamento elétrico — 2,948</t>
        </is>
      </c>
      <c r="G15" s="4" t="inlineStr">
        <is>
          <t>Produtos informáticos, eletrónicos e óticos — 2,801</t>
        </is>
      </c>
      <c r="H15" s="4" t="inlineStr">
        <is>
          <t>Produtos metálicos — 2,765</t>
        </is>
      </c>
      <c r="I15" t="inlineStr">
        <is>
          <t>nama_10_a64</t>
        </is>
      </c>
      <c r="J15" s="4" t="inlineStr">
        <is>
          <t>Machinery 2,375 and pharmaceuticals 2,307 follow.</t>
        </is>
      </c>
    </row>
    <row r="16">
      <c r="A16" t="inlineStr">
        <is>
          <t>Eslováquia</t>
        </is>
      </c>
      <c r="B16" t="inlineStr">
        <is>
          <t>SK</t>
        </is>
      </c>
      <c r="C16" s="7" t="n">
        <v>20813</v>
      </c>
      <c r="D16" s="4" t="inlineStr">
        <is>
          <t>Veículos automóveis — 4,578</t>
        </is>
      </c>
      <c r="E16" s="4" t="inlineStr">
        <is>
          <t>Produtos metálicos — 2,802</t>
        </is>
      </c>
      <c r="F16" s="4" t="inlineStr">
        <is>
          <t>Máquinas e equipamentos n.e. — 1,833</t>
        </is>
      </c>
      <c r="G16" s="4" t="inlineStr">
        <is>
          <t>Alimentares, bebidas, tabaco — 1,617</t>
        </is>
      </c>
      <c r="H16" s="4" t="inlineStr">
        <is>
          <t>Borracha e plásticos — 1,432</t>
        </is>
      </c>
      <c r="I16" t="inlineStr">
        <is>
          <t>nama_10_a64</t>
        </is>
      </c>
      <c r="J16" s="4" t="inlineStr">
        <is>
          <t>Basic metals 1,184 follows.</t>
        </is>
      </c>
    </row>
    <row r="17">
      <c r="A17" t="inlineStr">
        <is>
          <t>Eslovénia</t>
        </is>
      </c>
      <c r="B17" t="inlineStr">
        <is>
          <t>SI</t>
        </is>
      </c>
      <c r="C17" s="7" t="n">
        <v>12486</v>
      </c>
      <c r="D17" s="4" t="inlineStr">
        <is>
          <t>Produtos metálicos — 1,876</t>
        </is>
      </c>
      <c r="E17" s="4" t="inlineStr">
        <is>
          <t>Produtos farmacêuticos — 1,592</t>
        </is>
      </c>
      <c r="F17" s="4" t="inlineStr">
        <is>
          <t>Equipamento elétrico — 1,215</t>
        </is>
      </c>
      <c r="G17" s="4" t="inlineStr">
        <is>
          <t>Máquinas e equipamentos n.e. — 1,070</t>
        </is>
      </c>
      <c r="H17" s="4" t="inlineStr">
        <is>
          <t>Borracha e plásticos — 902</t>
        </is>
      </c>
      <c r="I17" t="inlineStr">
        <is>
          <t>nama_10_a64</t>
        </is>
      </c>
      <c r="J17" s="4" t="inlineStr">
        <is>
          <t>Food 841 and motor vehicles 812 follow.</t>
        </is>
      </c>
    </row>
    <row r="18">
      <c r="A18" t="inlineStr">
        <is>
          <t>Bulgária</t>
        </is>
      </c>
      <c r="B18" t="inlineStr">
        <is>
          <t>BG</t>
        </is>
      </c>
      <c r="C18" s="7" t="n">
        <v>12714</v>
      </c>
      <c r="D18" s="4" t="inlineStr">
        <is>
          <t>Alimentares, bebidas, tabaco — 2,004</t>
        </is>
      </c>
      <c r="E18" s="4" t="inlineStr">
        <is>
          <t>Produtos metálicos — 1,609</t>
        </is>
      </c>
      <c r="F18" s="4" t="inlineStr">
        <is>
          <t>Máquinas e equipamentos n.e. — 851</t>
        </is>
      </c>
      <c r="G18" s="4" t="inlineStr">
        <is>
          <t>Têxteis, vestuário, couro — 819</t>
        </is>
      </c>
      <c r="H18" s="4" t="inlineStr">
        <is>
          <t>Refinação de petróleo — 802</t>
        </is>
      </c>
      <c r="I18" t="inlineStr">
        <is>
          <t>nama_10_a64</t>
        </is>
      </c>
      <c r="J18" s="4" t="inlineStr">
        <is>
          <t>Non-metallic minerals 778 and rubber and plastics 755 follow.</t>
        </is>
      </c>
    </row>
    <row r="19">
      <c r="A19" t="inlineStr">
        <is>
          <t>UE-27</t>
        </is>
      </c>
      <c r="B19" t="inlineStr">
        <is>
          <t>EU</t>
        </is>
      </c>
      <c r="C19" s="7" t="inlineStr">
        <is>
          <t>n/r</t>
        </is>
      </c>
      <c r="D19" t="inlineStr">
        <is>
          <t>n/r</t>
        </is>
      </c>
      <c r="E19" t="inlineStr">
        <is>
          <t>n/r</t>
        </is>
      </c>
      <c r="F19" t="inlineStr">
        <is>
          <t>n/r</t>
        </is>
      </c>
      <c r="G19" t="inlineStr">
        <is>
          <t>n/r</t>
        </is>
      </c>
      <c r="H19" t="inlineStr">
        <is>
          <t>n/r</t>
        </is>
      </c>
      <c r="I19" t="inlineStr">
        <is>
          <t>nama_10_a64</t>
        </is>
      </c>
      <c r="J19" s="4" t="inlineStr">
        <is>
          <t>Eurostat publishes the EU-27 aggregate for nama_10_a64, but the sub-sector ranking was not extracted for the EU-27 in this pass.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4" customWidth="1" min="3" max="3"/>
    <col width="14" customWidth="1" min="4" max="4"/>
    <col width="14" customWidth="1" min="5" max="5"/>
    <col width="14" customWidth="1" min="6" max="6"/>
    <col width="16" customWidth="1" min="7" max="7"/>
    <col width="22" customWidth="1" min="8" max="8"/>
    <col width="74" customWidth="1" min="9" max="9"/>
  </cols>
  <sheetData>
    <row r="1" ht="40" customHeight="1">
      <c r="A1" s="6" t="inlineStr">
        <is>
          <t>País</t>
        </is>
      </c>
      <c r="B1" s="6" t="inlineStr">
        <is>
          <t>Código</t>
        </is>
      </c>
      <c r="C1" s="6" t="inlineStr">
        <is>
          <t>2023 (EUR/h)</t>
        </is>
      </c>
      <c r="D1" s="6" t="inlineStr">
        <is>
          <t>2024 (EUR/h)</t>
        </is>
      </c>
      <c r="E1" s="6" t="inlineStr">
        <is>
          <t>2025 (EUR/h)</t>
        </is>
      </c>
      <c r="F1" s="6" t="inlineStr">
        <is>
          <t>Variação</t>
        </is>
      </c>
      <c r="G1" s="6" t="inlineStr">
        <is>
          <t>Período abrangido</t>
        </is>
      </c>
      <c r="H1" s="6" t="inlineStr">
        <is>
          <t>Conjunto de dados</t>
        </is>
      </c>
      <c r="I1" s="6" t="inlineStr">
        <is>
          <t>Motivo do n/r e ressalvas</t>
        </is>
      </c>
    </row>
    <row r="2">
      <c r="A2" t="inlineStr">
        <is>
          <t>Alemanha</t>
        </is>
      </c>
      <c r="B2" t="inlineStr">
        <is>
          <t>DE</t>
        </is>
      </c>
      <c r="C2" s="13" t="n">
        <v>46.4</v>
      </c>
      <c r="D2" s="13" t="n">
        <v>48.5</v>
      </c>
      <c r="E2" s="13" t="n">
        <v>49.5</v>
      </c>
      <c r="F2" s="8">
        <f>IF(ISNUMBER(E2),E2/C2-1,IF(ISNUMBER(D2),D2/C2-1,""))</f>
        <v/>
      </c>
      <c r="G2" t="inlineStr">
        <is>
          <t>2023→2025</t>
        </is>
      </c>
      <c r="H2" t="inlineStr">
        <is>
          <t>lc_lci_lev</t>
        </is>
      </c>
      <c r="I2" s="4" t="inlineStr"/>
    </row>
    <row r="3">
      <c r="A3" t="inlineStr">
        <is>
          <t>Itália</t>
        </is>
      </c>
      <c r="B3" t="inlineStr">
        <is>
          <t>IT</t>
        </is>
      </c>
      <c r="C3" s="13" t="n">
        <v>30.5</v>
      </c>
      <c r="D3" s="13" t="n">
        <v>31.7</v>
      </c>
      <c r="E3" s="13" t="n">
        <v>32.8</v>
      </c>
      <c r="F3" s="8">
        <f>IF(ISNUMBER(E3),E3/C3-1,IF(ISNUMBER(D3),D3/C3-1,""))</f>
        <v/>
      </c>
      <c r="G3" t="inlineStr">
        <is>
          <t>2023→2025</t>
        </is>
      </c>
      <c r="H3" t="inlineStr">
        <is>
          <t>lc_lci_lev</t>
        </is>
      </c>
      <c r="I3" s="4" t="inlineStr"/>
    </row>
    <row r="4">
      <c r="A4" t="inlineStr">
        <is>
          <t>Espanha</t>
        </is>
      </c>
      <c r="B4" t="inlineStr">
        <is>
          <t>ES</t>
        </is>
      </c>
      <c r="C4" s="13" t="n">
        <v>25.9</v>
      </c>
      <c r="D4" s="13" t="n">
        <v>27.2</v>
      </c>
      <c r="E4" s="13" t="n">
        <v>28.2</v>
      </c>
      <c r="F4" s="8">
        <f>IF(ISNUMBER(E4),E4/C4-1,IF(ISNUMBER(D4),D4/C4-1,""))</f>
        <v/>
      </c>
      <c r="G4" t="inlineStr">
        <is>
          <t>2023→2025</t>
        </is>
      </c>
      <c r="H4" t="inlineStr">
        <is>
          <t>lc_lci_lev</t>
        </is>
      </c>
      <c r="I4" s="4" t="inlineStr"/>
    </row>
    <row r="5">
      <c r="A5" t="inlineStr">
        <is>
          <t>Países Baixos</t>
        </is>
      </c>
      <c r="B5" t="inlineStr">
        <is>
          <t>NL</t>
        </is>
      </c>
      <c r="C5" s="13" t="n">
        <v>44.8</v>
      </c>
      <c r="D5" s="13" t="n">
        <v>47.3</v>
      </c>
      <c r="E5" t="inlineStr">
        <is>
          <t>n/r</t>
        </is>
      </c>
      <c r="F5" s="8">
        <f>IF(ISNUMBER(E5),E5/C5-1,IF(ISNUMBER(D5),D5/C5-1,""))</f>
        <v/>
      </c>
      <c r="G5" t="inlineStr">
        <is>
          <t>2023→2024</t>
        </is>
      </c>
      <c r="H5" t="inlineStr">
        <is>
          <t>lc_lci_lev</t>
        </is>
      </c>
      <c r="I5" s="4" t="inlineStr">
        <is>
          <t>The 2025 observation is flagged C (confidential) and no value is released. The change column therefore covers 2023 to 2024 only and is NOT comparable with the two-year changes in the other rows.</t>
        </is>
      </c>
    </row>
    <row r="6">
      <c r="A6" t="inlineStr">
        <is>
          <t>Áustria</t>
        </is>
      </c>
      <c r="B6" t="inlineStr">
        <is>
          <t>AT</t>
        </is>
      </c>
      <c r="C6" s="13" t="n">
        <v>46.2</v>
      </c>
      <c r="D6" s="13" t="n">
        <v>49.3</v>
      </c>
      <c r="E6" s="13" t="n">
        <v>51.3</v>
      </c>
      <c r="F6" s="8">
        <f>IF(ISNUMBER(E6),E6/C6-1,IF(ISNUMBER(D6),D6/C6-1,""))</f>
        <v/>
      </c>
      <c r="G6" t="inlineStr">
        <is>
          <t>2023→2025</t>
        </is>
      </c>
      <c r="H6" t="inlineStr">
        <is>
          <t>lc_lci_lev</t>
        </is>
      </c>
      <c r="I6" s="4" t="inlineStr"/>
    </row>
    <row r="7">
      <c r="A7" t="inlineStr">
        <is>
          <t>Dinamarca</t>
        </is>
      </c>
      <c r="B7" t="inlineStr">
        <is>
          <t>DK</t>
        </is>
      </c>
      <c r="C7" s="13" t="n">
        <v>51.6</v>
      </c>
      <c r="D7" s="13" t="n">
        <v>53.4</v>
      </c>
      <c r="E7" s="13" t="n">
        <v>55</v>
      </c>
      <c r="F7" s="8">
        <f>IF(ISNUMBER(E7),E7/C7-1,IF(ISNUMBER(D7),D7/C7-1,""))</f>
        <v/>
      </c>
      <c r="G7" t="inlineStr">
        <is>
          <t>2023→2025</t>
        </is>
      </c>
      <c r="H7" t="inlineStr">
        <is>
          <t>lc_lci_lev</t>
        </is>
      </c>
      <c r="I7" s="4" t="inlineStr"/>
    </row>
    <row r="8">
      <c r="A8" t="inlineStr">
        <is>
          <t>Suécia</t>
        </is>
      </c>
      <c r="B8" t="inlineStr">
        <is>
          <t>SE</t>
        </is>
      </c>
      <c r="C8" s="13" t="n">
        <v>42.9</v>
      </c>
      <c r="D8" s="13" t="n">
        <v>44.5</v>
      </c>
      <c r="E8" s="13" t="n">
        <v>47.2</v>
      </c>
      <c r="F8" s="8">
        <f>IF(ISNUMBER(E8),E8/C8-1,IF(ISNUMBER(D8),D8/C8-1,""))</f>
        <v/>
      </c>
      <c r="G8" t="inlineStr">
        <is>
          <t>2023→2025</t>
        </is>
      </c>
      <c r="H8" t="inlineStr">
        <is>
          <t>lc_lci_lev</t>
        </is>
      </c>
      <c r="I8" s="4" t="inlineStr"/>
    </row>
    <row r="9">
      <c r="A9" t="inlineStr">
        <is>
          <t>Bélgica</t>
        </is>
      </c>
      <c r="B9" t="inlineStr">
        <is>
          <t>BE</t>
        </is>
      </c>
      <c r="C9" s="13" t="n">
        <v>49.7</v>
      </c>
      <c r="D9" s="13" t="n">
        <v>51.5</v>
      </c>
      <c r="E9" t="inlineStr">
        <is>
          <t>n/r</t>
        </is>
      </c>
      <c r="F9" s="8">
        <f>IF(ISNUMBER(E9),E9/C9-1,IF(ISNUMBER(D9),D9/C9-1,""))</f>
        <v/>
      </c>
      <c r="G9" t="inlineStr">
        <is>
          <t>2023→2024</t>
        </is>
      </c>
      <c r="H9" t="inlineStr">
        <is>
          <t>lc_lci_lev</t>
        </is>
      </c>
      <c r="I9" s="4" t="inlineStr">
        <is>
          <t>No 2025 observation and no flag is published. The change column covers 2023 to 2024 only and is NOT comparable with the two-year changes in the other rows.</t>
        </is>
      </c>
    </row>
    <row r="10">
      <c r="A10" t="inlineStr">
        <is>
          <t>Finlândia</t>
        </is>
      </c>
      <c r="B10" t="inlineStr">
        <is>
          <t>FI</t>
        </is>
      </c>
      <c r="C10" s="13" t="n">
        <v>41.5</v>
      </c>
      <c r="D10" s="13" t="n">
        <v>42</v>
      </c>
      <c r="E10" s="13" t="n">
        <v>43.6</v>
      </c>
      <c r="F10" s="8">
        <f>IF(ISNUMBER(E10),E10/C10-1,IF(ISNUMBER(D10),D10/C10-1,""))</f>
        <v/>
      </c>
      <c r="G10" t="inlineStr">
        <is>
          <t>2023→2025</t>
        </is>
      </c>
      <c r="H10" t="inlineStr">
        <is>
          <t>lc_lci_lev</t>
        </is>
      </c>
      <c r="I10" s="4" t="inlineStr"/>
    </row>
    <row r="11">
      <c r="A11" t="inlineStr">
        <is>
          <t>Portugal</t>
        </is>
      </c>
      <c r="B11" t="inlineStr">
        <is>
          <t>PT</t>
        </is>
      </c>
      <c r="C11" s="13" t="n">
        <v>14.6</v>
      </c>
      <c r="D11" s="13" t="n">
        <v>15.7</v>
      </c>
      <c r="E11" s="13" t="n">
        <v>16.5</v>
      </c>
      <c r="F11" s="8">
        <f>IF(ISNUMBER(E11),E11/C11-1,IF(ISNUMBER(D11),D11/C11-1,""))</f>
        <v/>
      </c>
      <c r="G11" t="inlineStr">
        <is>
          <t>2023→2025</t>
        </is>
      </c>
      <c r="H11" t="inlineStr">
        <is>
          <t>lc_lci_lev</t>
        </is>
      </c>
      <c r="I11" s="4" t="inlineStr"/>
    </row>
    <row r="12">
      <c r="A12" t="inlineStr">
        <is>
          <t>Polónia</t>
        </is>
      </c>
      <c r="B12" t="inlineStr">
        <is>
          <t>PL</t>
        </is>
      </c>
      <c r="C12" s="13" t="n">
        <v>13.2</v>
      </c>
      <c r="D12" s="13" t="n">
        <v>15.5</v>
      </c>
      <c r="E12" s="13" t="n">
        <v>17.1</v>
      </c>
      <c r="F12" s="8">
        <f>IF(ISNUMBER(E12),E12/C12-1,IF(ISNUMBER(D12),D12/C12-1,""))</f>
        <v/>
      </c>
      <c r="G12" t="inlineStr">
        <is>
          <t>2023→2025</t>
        </is>
      </c>
      <c r="H12" t="inlineStr">
        <is>
          <t>lc_lci_lev</t>
        </is>
      </c>
      <c r="I12" s="4" t="inlineStr"/>
    </row>
    <row r="13">
      <c r="A13" t="inlineStr">
        <is>
          <t>Chéquia</t>
        </is>
      </c>
      <c r="B13" t="inlineStr">
        <is>
          <t>CZ</t>
        </is>
      </c>
      <c r="C13" s="13" t="n">
        <v>18.4</v>
      </c>
      <c r="D13" s="13" t="n">
        <v>18.7</v>
      </c>
      <c r="E13" s="13" t="n">
        <v>20.2</v>
      </c>
      <c r="F13" s="8">
        <f>IF(ISNUMBER(E13),E13/C13-1,IF(ISNUMBER(D13),D13/C13-1,""))</f>
        <v/>
      </c>
      <c r="G13" t="inlineStr">
        <is>
          <t>2023→2025</t>
        </is>
      </c>
      <c r="H13" t="inlineStr">
        <is>
          <t>lc_lci_lev</t>
        </is>
      </c>
      <c r="I13" s="4" t="inlineStr"/>
    </row>
    <row r="14">
      <c r="A14" t="inlineStr">
        <is>
          <t>Roménia</t>
        </is>
      </c>
      <c r="B14" t="inlineStr">
        <is>
          <t>RO</t>
        </is>
      </c>
      <c r="C14" s="13" t="n">
        <v>9.6</v>
      </c>
      <c r="D14" s="13" t="n">
        <v>10.8</v>
      </c>
      <c r="E14" s="13" t="n">
        <v>12</v>
      </c>
      <c r="F14" s="8">
        <f>IF(ISNUMBER(E14),E14/C14-1,IF(ISNUMBER(D14),D14/C14-1,""))</f>
        <v/>
      </c>
      <c r="G14" t="inlineStr">
        <is>
          <t>2023→2025</t>
        </is>
      </c>
      <c r="H14" t="inlineStr">
        <is>
          <t>lc_lci_lev</t>
        </is>
      </c>
      <c r="I14" s="4" t="inlineStr"/>
    </row>
    <row r="15">
      <c r="A15" t="inlineStr">
        <is>
          <t>Hungria</t>
        </is>
      </c>
      <c r="B15" t="inlineStr">
        <is>
          <t>HU</t>
        </is>
      </c>
      <c r="C15" s="13" t="n">
        <v>13.7</v>
      </c>
      <c r="D15" s="13" t="n">
        <v>14.6</v>
      </c>
      <c r="E15" s="13" t="n">
        <v>15.6</v>
      </c>
      <c r="F15" s="8">
        <f>IF(ISNUMBER(E15),E15/C15-1,IF(ISNUMBER(D15),D15/C15-1,""))</f>
        <v/>
      </c>
      <c r="G15" t="inlineStr">
        <is>
          <t>2023→2025</t>
        </is>
      </c>
      <c r="H15" t="inlineStr">
        <is>
          <t>lc_lci_lev</t>
        </is>
      </c>
      <c r="I15" s="4" t="inlineStr"/>
    </row>
    <row r="16">
      <c r="A16" t="inlineStr">
        <is>
          <t>Eslováquia</t>
        </is>
      </c>
      <c r="B16" t="inlineStr">
        <is>
          <t>SK</t>
        </is>
      </c>
      <c r="C16" s="13" t="n">
        <v>17</v>
      </c>
      <c r="D16" s="13" t="n">
        <v>18.1</v>
      </c>
      <c r="E16" s="13" t="n">
        <v>19.3</v>
      </c>
      <c r="F16" s="8">
        <f>IF(ISNUMBER(E16),E16/C16-1,IF(ISNUMBER(D16),D16/C16-1,""))</f>
        <v/>
      </c>
      <c r="G16" t="inlineStr">
        <is>
          <t>2023→2025</t>
        </is>
      </c>
      <c r="H16" t="inlineStr">
        <is>
          <t>lc_lci_lev</t>
        </is>
      </c>
      <c r="I16" s="4" t="inlineStr"/>
    </row>
    <row r="17">
      <c r="A17" t="inlineStr">
        <is>
          <t>Eslovénia</t>
        </is>
      </c>
      <c r="B17" t="inlineStr">
        <is>
          <t>SI</t>
        </is>
      </c>
      <c r="C17" s="13" t="n">
        <v>26</v>
      </c>
      <c r="D17" s="13" t="n">
        <v>27.8</v>
      </c>
      <c r="E17" s="13" t="n">
        <v>29.8</v>
      </c>
      <c r="F17" s="8">
        <f>IF(ISNUMBER(E17),E17/C17-1,IF(ISNUMBER(D17),D17/C17-1,""))</f>
        <v/>
      </c>
      <c r="G17" t="inlineStr">
        <is>
          <t>2023→2025</t>
        </is>
      </c>
      <c r="H17" t="inlineStr">
        <is>
          <t>lc_lci_lev</t>
        </is>
      </c>
      <c r="I17" s="4" t="inlineStr"/>
    </row>
    <row r="18">
      <c r="A18" t="inlineStr">
        <is>
          <t>Bulgária</t>
        </is>
      </c>
      <c r="B18" t="inlineStr">
        <is>
          <t>BG</t>
        </is>
      </c>
      <c r="C18" s="13" t="n">
        <v>8</v>
      </c>
      <c r="D18" s="13" t="n">
        <v>9</v>
      </c>
      <c r="E18" s="13" t="n">
        <v>10.2</v>
      </c>
      <c r="F18" s="8">
        <f>IF(ISNUMBER(E18),E18/C18-1,IF(ISNUMBER(D18),D18/C18-1,""))</f>
        <v/>
      </c>
      <c r="G18" t="inlineStr">
        <is>
          <t>2023→2025</t>
        </is>
      </c>
      <c r="H18" t="inlineStr">
        <is>
          <t>lc_lci_lev</t>
        </is>
      </c>
      <c r="I18" s="4" t="inlineStr"/>
    </row>
    <row r="19">
      <c r="A19" s="3" t="inlineStr">
        <is>
          <t>UE-27</t>
        </is>
      </c>
      <c r="B19" t="inlineStr">
        <is>
          <t>EU</t>
        </is>
      </c>
      <c r="C19" s="13" t="n">
        <v>32.1</v>
      </c>
      <c r="D19" s="13" t="n">
        <v>33.8</v>
      </c>
      <c r="E19" s="13" t="n">
        <v>35</v>
      </c>
      <c r="F19" s="8">
        <f>IF(ISNUMBER(E19),E19/C19-1,IF(ISNUMBER(D19),D19/C19-1,""))</f>
        <v/>
      </c>
      <c r="G19" t="inlineStr">
        <is>
          <t>2023→2025</t>
        </is>
      </c>
      <c r="H19" t="inlineStr">
        <is>
          <t>lc_lci_lev</t>
        </is>
      </c>
      <c r="I19" s="4"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H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8" customWidth="1" min="3" max="3"/>
    <col width="18" customWidth="1" min="4" max="4"/>
    <col width="12" customWidth="1" min="5" max="5"/>
    <col width="14" customWidth="1" min="6" max="6"/>
    <col width="22" customWidth="1" min="7" max="7"/>
    <col width="74" customWidth="1" min="8" max="8"/>
  </cols>
  <sheetData>
    <row r="1" ht="40" customHeight="1">
      <c r="A1" s="6" t="inlineStr">
        <is>
          <t>País</t>
        </is>
      </c>
      <c r="B1" s="6" t="inlineStr">
        <is>
          <t>Código</t>
        </is>
      </c>
      <c r="C1" s="6" t="inlineStr">
        <is>
          <t>2025-S1 (EUR/kWh)</t>
        </is>
      </c>
      <c r="D1" s="6" t="inlineStr">
        <is>
          <t>2025-S2 (EUR/kWh)</t>
        </is>
      </c>
      <c r="E1" s="6" t="inlineStr">
        <is>
          <t>Variação</t>
        </is>
      </c>
      <c r="F1" s="6" t="inlineStr">
        <is>
          <t>2025-S2 face à UE-27</t>
        </is>
      </c>
      <c r="G1" s="6" t="inlineStr">
        <is>
          <t>Conjunto de dados</t>
        </is>
      </c>
      <c r="H1" s="6" t="inlineStr">
        <is>
          <t>Motivo do n/r e ressalvas</t>
        </is>
      </c>
    </row>
    <row r="2">
      <c r="A2" t="inlineStr">
        <is>
          <t>Alemanha</t>
        </is>
      </c>
      <c r="B2" t="inlineStr">
        <is>
          <t>DE</t>
        </is>
      </c>
      <c r="C2" s="14" t="n">
        <v>0.2378</v>
      </c>
      <c r="D2" s="14" t="n">
        <v>0.2369</v>
      </c>
      <c r="E2" s="8">
        <f>IF(AND(ISNUMBER(C2),ISNUMBER(D2)),D2/C2-1,"")</f>
        <v/>
      </c>
      <c r="F2" s="15">
        <f>IF(ISNUMBER(D2),D2/$D$19-1,"")</f>
        <v/>
      </c>
      <c r="G2" t="inlineStr">
        <is>
          <t>nrg_pc_205</t>
        </is>
      </c>
      <c r="H2" s="4" t="inlineStr"/>
    </row>
    <row r="3">
      <c r="A3" t="inlineStr">
        <is>
          <t>Itália</t>
        </is>
      </c>
      <c r="B3" t="inlineStr">
        <is>
          <t>IT</t>
        </is>
      </c>
      <c r="C3" s="14" t="n">
        <v>0.2277</v>
      </c>
      <c r="D3" s="14" t="n">
        <v>0.2177</v>
      </c>
      <c r="E3" s="8">
        <f>IF(AND(ISNUMBER(C3),ISNUMBER(D3)),D3/C3-1,"")</f>
        <v/>
      </c>
      <c r="F3" s="15">
        <f>IF(ISNUMBER(D3),D3/$D$19-1,"")</f>
        <v/>
      </c>
      <c r="G3" t="inlineStr">
        <is>
          <t>nrg_pc_205</t>
        </is>
      </c>
      <c r="H3" s="4" t="inlineStr"/>
    </row>
    <row r="4">
      <c r="A4" t="inlineStr">
        <is>
          <t>Espanha</t>
        </is>
      </c>
      <c r="B4" t="inlineStr">
        <is>
          <t>ES</t>
        </is>
      </c>
      <c r="C4" s="14" t="n">
        <v>0.15</v>
      </c>
      <c r="D4" s="14" t="n">
        <v>0.1431</v>
      </c>
      <c r="E4" s="8">
        <f>IF(AND(ISNUMBER(C4),ISNUMBER(D4)),D4/C4-1,"")</f>
        <v/>
      </c>
      <c r="F4" s="15">
        <f>IF(ISNUMBER(D4),D4/$D$19-1,"")</f>
        <v/>
      </c>
      <c r="G4" t="inlineStr">
        <is>
          <t>nrg_pc_205</t>
        </is>
      </c>
      <c r="H4" s="4" t="inlineStr"/>
    </row>
    <row r="5">
      <c r="A5" t="inlineStr">
        <is>
          <t>Países Baixos</t>
        </is>
      </c>
      <c r="B5" t="inlineStr">
        <is>
          <t>NL</t>
        </is>
      </c>
      <c r="C5" s="14" t="n">
        <v>0.2273</v>
      </c>
      <c r="D5" s="14" t="n">
        <v>0.2192</v>
      </c>
      <c r="E5" s="8">
        <f>IF(AND(ISNUMBER(C5),ISNUMBER(D5)),D5/C5-1,"")</f>
        <v/>
      </c>
      <c r="F5" s="15">
        <f>IF(ISNUMBER(D5),D5/$D$19-1,"")</f>
        <v/>
      </c>
      <c r="G5" t="inlineStr">
        <is>
          <t>nrg_pc_205</t>
        </is>
      </c>
      <c r="H5" s="4" t="inlineStr"/>
    </row>
    <row r="6">
      <c r="A6" t="inlineStr">
        <is>
          <t>Áustria</t>
        </is>
      </c>
      <c r="B6" t="inlineStr">
        <is>
          <t>AT</t>
        </is>
      </c>
      <c r="C6" s="14" t="n">
        <v>0.2164</v>
      </c>
      <c r="D6" s="14" t="n">
        <v>0.2159</v>
      </c>
      <c r="E6" s="8">
        <f>IF(AND(ISNUMBER(C6),ISNUMBER(D6)),D6/C6-1,"")</f>
        <v/>
      </c>
      <c r="F6" s="15">
        <f>IF(ISNUMBER(D6),D6/$D$19-1,"")</f>
        <v/>
      </c>
      <c r="G6" t="inlineStr">
        <is>
          <t>nrg_pc_205</t>
        </is>
      </c>
      <c r="H6" s="4" t="inlineStr"/>
    </row>
    <row r="7">
      <c r="A7" t="inlineStr">
        <is>
          <t>Dinamarca</t>
        </is>
      </c>
      <c r="B7" t="inlineStr">
        <is>
          <t>DK</t>
        </is>
      </c>
      <c r="C7" s="14" t="n">
        <v>0.2768</v>
      </c>
      <c r="D7" s="14" t="n">
        <v>0.2732</v>
      </c>
      <c r="E7" s="8">
        <f>IF(AND(ISNUMBER(C7),ISNUMBER(D7)),D7/C7-1,"")</f>
        <v/>
      </c>
      <c r="F7" s="15">
        <f>IF(ISNUMBER(D7),D7/$D$19-1,"")</f>
        <v/>
      </c>
      <c r="G7" t="inlineStr">
        <is>
          <t>nrg_pc_205</t>
        </is>
      </c>
      <c r="H7" s="4" t="inlineStr"/>
    </row>
    <row r="8">
      <c r="A8" t="inlineStr">
        <is>
          <t>Suécia</t>
        </is>
      </c>
      <c r="B8" t="inlineStr">
        <is>
          <t>SE</t>
        </is>
      </c>
      <c r="C8" s="14" t="n">
        <v>0.1048</v>
      </c>
      <c r="D8" s="14" t="n">
        <v>0.1065</v>
      </c>
      <c r="E8" s="8">
        <f>IF(AND(ISNUMBER(C8),ISNUMBER(D8)),D8/C8-1,"")</f>
        <v/>
      </c>
      <c r="F8" s="15">
        <f>IF(ISNUMBER(D8),D8/$D$19-1,"")</f>
        <v/>
      </c>
      <c r="G8" t="inlineStr">
        <is>
          <t>nrg_pc_205</t>
        </is>
      </c>
      <c r="H8" s="4" t="inlineStr"/>
    </row>
    <row r="9">
      <c r="A9" t="inlineStr">
        <is>
          <t>Bélgica</t>
        </is>
      </c>
      <c r="B9" t="inlineStr">
        <is>
          <t>BE</t>
        </is>
      </c>
      <c r="C9" s="14" t="n">
        <v>0.2007</v>
      </c>
      <c r="D9" s="14" t="n">
        <v>0.1901</v>
      </c>
      <c r="E9" s="8">
        <f>IF(AND(ISNUMBER(C9),ISNUMBER(D9)),D9/C9-1,"")</f>
        <v/>
      </c>
      <c r="F9" s="15">
        <f>IF(ISNUMBER(D9),D9/$D$19-1,"")</f>
        <v/>
      </c>
      <c r="G9" t="inlineStr">
        <is>
          <t>nrg_pc_205</t>
        </is>
      </c>
      <c r="H9" s="4" t="inlineStr"/>
    </row>
    <row r="10">
      <c r="A10" t="inlineStr">
        <is>
          <t>Finlândia</t>
        </is>
      </c>
      <c r="B10" t="inlineStr">
        <is>
          <t>FI</t>
        </is>
      </c>
      <c r="C10" s="14" t="n">
        <v>0.08749999999999999</v>
      </c>
      <c r="D10" s="14" t="n">
        <v>0.08459999999999999</v>
      </c>
      <c r="E10" s="8">
        <f>IF(AND(ISNUMBER(C10),ISNUMBER(D10)),D10/C10-1,"")</f>
        <v/>
      </c>
      <c r="F10" s="15">
        <f>IF(ISNUMBER(D10),D10/$D$19-1,"")</f>
        <v/>
      </c>
      <c r="G10" t="inlineStr">
        <is>
          <t>nrg_pc_205</t>
        </is>
      </c>
      <c r="H10" s="4" t="inlineStr"/>
    </row>
    <row r="11">
      <c r="A11" t="inlineStr">
        <is>
          <t>Portugal</t>
        </is>
      </c>
      <c r="B11" t="inlineStr">
        <is>
          <t>PT</t>
        </is>
      </c>
      <c r="C11" s="14" t="n">
        <v>0.15</v>
      </c>
      <c r="D11" s="14" t="n">
        <v>0.1482</v>
      </c>
      <c r="E11" s="8">
        <f>IF(AND(ISNUMBER(C11),ISNUMBER(D11)),D11/C11-1,"")</f>
        <v/>
      </c>
      <c r="F11" s="15">
        <f>IF(ISNUMBER(D11),D11/$D$19-1,"")</f>
        <v/>
      </c>
      <c r="G11" t="inlineStr">
        <is>
          <t>nrg_pc_205</t>
        </is>
      </c>
      <c r="H11" s="4" t="inlineStr"/>
    </row>
    <row r="12">
      <c r="A12" t="inlineStr">
        <is>
          <t>Polónia</t>
        </is>
      </c>
      <c r="B12" t="inlineStr">
        <is>
          <t>PL</t>
        </is>
      </c>
      <c r="C12" t="inlineStr">
        <is>
          <t>n/r</t>
        </is>
      </c>
      <c r="D12" s="14" t="n">
        <v>0.214</v>
      </c>
      <c r="E12" s="8">
        <f>IF(AND(ISNUMBER(C12),ISNUMBER(D12)),D12/C12-1,"")</f>
        <v/>
      </c>
      <c r="F12" s="15">
        <f>IF(ISNUMBER(D12),D12/$D$19-1,"")</f>
        <v/>
      </c>
      <c r="G12" t="inlineStr">
        <is>
          <t>nrg_pc_205</t>
        </is>
      </c>
      <c r="H12" s="4" t="inlineStr">
        <is>
          <t>The CEE extraction of nrg_pc_205 pulled 2025-S2 only; 2025-S1 was not retrieved for this country in this edition.</t>
        </is>
      </c>
    </row>
    <row r="13">
      <c r="A13" t="inlineStr">
        <is>
          <t>Chéquia</t>
        </is>
      </c>
      <c r="B13" t="inlineStr">
        <is>
          <t>CZ</t>
        </is>
      </c>
      <c r="C13" t="inlineStr">
        <is>
          <t>n/r</t>
        </is>
      </c>
      <c r="D13" s="14" t="n">
        <v>0.198</v>
      </c>
      <c r="E13" s="8">
        <f>IF(AND(ISNUMBER(C13),ISNUMBER(D13)),D13/C13-1,"")</f>
        <v/>
      </c>
      <c r="F13" s="15">
        <f>IF(ISNUMBER(D13),D13/$D$19-1,"")</f>
        <v/>
      </c>
      <c r="G13" t="inlineStr">
        <is>
          <t>nrg_pc_205</t>
        </is>
      </c>
      <c r="H13" s="4" t="inlineStr">
        <is>
          <t>The CEE extraction of nrg_pc_205 pulled 2025-S2 only; 2025-S1 was not retrieved for this country in this edition.</t>
        </is>
      </c>
    </row>
    <row r="14">
      <c r="A14" t="inlineStr">
        <is>
          <t>Roménia</t>
        </is>
      </c>
      <c r="B14" t="inlineStr">
        <is>
          <t>RO</t>
        </is>
      </c>
      <c r="C14" t="inlineStr">
        <is>
          <t>n/r</t>
        </is>
      </c>
      <c r="D14" s="14" t="n">
        <v>0.207</v>
      </c>
      <c r="E14" s="8">
        <f>IF(AND(ISNUMBER(C14),ISNUMBER(D14)),D14/C14-1,"")</f>
        <v/>
      </c>
      <c r="F14" s="15">
        <f>IF(ISNUMBER(D14),D14/$D$19-1,"")</f>
        <v/>
      </c>
      <c r="G14" t="inlineStr">
        <is>
          <t>nrg_pc_205</t>
        </is>
      </c>
      <c r="H14" s="4" t="inlineStr">
        <is>
          <t>The CEE extraction of nrg_pc_205 pulled 2025-S2 only; 2025-S1 was not retrieved for this country in this edition.</t>
        </is>
      </c>
    </row>
    <row r="15">
      <c r="A15" t="inlineStr">
        <is>
          <t>Hungria</t>
        </is>
      </c>
      <c r="B15" t="inlineStr">
        <is>
          <t>HU</t>
        </is>
      </c>
      <c r="C15" t="inlineStr">
        <is>
          <t>n/r</t>
        </is>
      </c>
      <c r="D15" s="14" t="n">
        <v>0.234</v>
      </c>
      <c r="E15" s="8">
        <f>IF(AND(ISNUMBER(C15),ISNUMBER(D15)),D15/C15-1,"")</f>
        <v/>
      </c>
      <c r="F15" s="15">
        <f>IF(ISNUMBER(D15),D15/$D$19-1,"")</f>
        <v/>
      </c>
      <c r="G15" t="inlineStr">
        <is>
          <t>nrg_pc_205</t>
        </is>
      </c>
      <c r="H15" s="4" t="inlineStr">
        <is>
          <t>The CEE extraction of nrg_pc_205 pulled 2025-S2 only; 2025-S1 was not retrieved for this country in this edition.</t>
        </is>
      </c>
    </row>
    <row r="16">
      <c r="A16" t="inlineStr">
        <is>
          <t>Eslováquia</t>
        </is>
      </c>
      <c r="B16" t="inlineStr">
        <is>
          <t>SK</t>
        </is>
      </c>
      <c r="C16" t="inlineStr">
        <is>
          <t>n/r</t>
        </is>
      </c>
      <c r="D16" s="14" t="n">
        <v>0.219</v>
      </c>
      <c r="E16" s="8">
        <f>IF(AND(ISNUMBER(C16),ISNUMBER(D16)),D16/C16-1,"")</f>
        <v/>
      </c>
      <c r="F16" s="15">
        <f>IF(ISNUMBER(D16),D16/$D$19-1,"")</f>
        <v/>
      </c>
      <c r="G16" t="inlineStr">
        <is>
          <t>nrg_pc_205</t>
        </is>
      </c>
      <c r="H16" s="4" t="inlineStr">
        <is>
          <t>The CEE extraction of nrg_pc_205 pulled 2025-S2 only; 2025-S1 was not retrieved for this country in this edition.</t>
        </is>
      </c>
    </row>
    <row r="17">
      <c r="A17" t="inlineStr">
        <is>
          <t>Eslovénia</t>
        </is>
      </c>
      <c r="B17" t="inlineStr">
        <is>
          <t>SI</t>
        </is>
      </c>
      <c r="C17" t="inlineStr">
        <is>
          <t>n/r</t>
        </is>
      </c>
      <c r="D17" s="14" t="n">
        <v>0.173</v>
      </c>
      <c r="E17" s="8">
        <f>IF(AND(ISNUMBER(C17),ISNUMBER(D17)),D17/C17-1,"")</f>
        <v/>
      </c>
      <c r="F17" s="15">
        <f>IF(ISNUMBER(D17),D17/$D$19-1,"")</f>
        <v/>
      </c>
      <c r="G17" t="inlineStr">
        <is>
          <t>nrg_pc_205</t>
        </is>
      </c>
      <c r="H17" s="4" t="inlineStr">
        <is>
          <t>The CEE extraction of nrg_pc_205 pulled 2025-S2 only; 2025-S1 was not retrieved for this country in this edition.</t>
        </is>
      </c>
    </row>
    <row r="18">
      <c r="A18" t="inlineStr">
        <is>
          <t>Bulgária</t>
        </is>
      </c>
      <c r="B18" t="inlineStr">
        <is>
          <t>BG</t>
        </is>
      </c>
      <c r="C18" t="inlineStr">
        <is>
          <t>n/r</t>
        </is>
      </c>
      <c r="D18" s="14" t="n">
        <v>0.163</v>
      </c>
      <c r="E18" s="8">
        <f>IF(AND(ISNUMBER(C18),ISNUMBER(D18)),D18/C18-1,"")</f>
        <v/>
      </c>
      <c r="F18" s="15">
        <f>IF(ISNUMBER(D18),D18/$D$19-1,"")</f>
        <v/>
      </c>
      <c r="G18" t="inlineStr">
        <is>
          <t>nrg_pc_205</t>
        </is>
      </c>
      <c r="H18" s="4" t="inlineStr">
        <is>
          <t>The CEE extraction of nrg_pc_205 pulled 2025-S2 only; 2025-S1 was not retrieved for this country in this edition.</t>
        </is>
      </c>
    </row>
    <row r="19">
      <c r="A19" s="3" t="inlineStr">
        <is>
          <t>UE-27</t>
        </is>
      </c>
      <c r="B19" t="inlineStr">
        <is>
          <t>EU</t>
        </is>
      </c>
      <c r="C19" s="14" t="n">
        <v>0.1969</v>
      </c>
      <c r="D19" s="14" t="n">
        <v>0.192</v>
      </c>
      <c r="E19" s="8">
        <f>IF(AND(ISNUMBER(C19),ISNUMBER(D19)),D19/C19-1,"")</f>
        <v/>
      </c>
      <c r="F19" s="15">
        <f>IF(ISNUMBER(D19),D19/$D$19-1,"")</f>
        <v/>
      </c>
      <c r="G19" t="inlineStr">
        <is>
          <t>nrg_pc_205</t>
        </is>
      </c>
      <c r="H19" s="4" t="inlineStr"/>
    </row>
    <row r="21">
      <c r="A21" s="4" t="inlineStr">
        <is>
          <t>Eletricidade: consumidores não domésticos, escalão ID = 2 000–19 999 MWh/ano, excluindo IVA e outros impostos recuperáveis.</t>
        </is>
      </c>
    </row>
    <row r="22"/>
  </sheetData>
  <mergeCells count="1">
    <mergeCell ref="A21:F2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2"/>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3" customWidth="1" min="5" max="5"/>
    <col width="13" customWidth="1" min="6" max="6"/>
    <col width="20" customWidth="1" min="7" max="7"/>
    <col width="20" customWidth="1" min="8" max="8"/>
    <col width="22" customWidth="1" min="9" max="9"/>
    <col width="74" customWidth="1" min="10" max="10"/>
  </cols>
  <sheetData>
    <row r="1" ht="40" customHeight="1">
      <c r="A1" s="6" t="inlineStr">
        <is>
          <t>País</t>
        </is>
      </c>
      <c r="B1" s="6" t="inlineStr">
        <is>
          <t>Código</t>
        </is>
      </c>
      <c r="C1" s="6" t="inlineStr">
        <is>
          <t>Taxa anual de postos vagos 2024 (%)</t>
        </is>
      </c>
      <c r="D1" s="6" t="inlineStr">
        <is>
          <t>Taxa anual de postos vagos 2025 (%)</t>
        </is>
      </c>
      <c r="E1" s="6" t="inlineStr">
        <is>
          <t>2025-T3 (%)</t>
        </is>
      </c>
      <c r="F1" s="6" t="inlineStr">
        <is>
          <t>2025-T4 (%)</t>
        </is>
      </c>
      <c r="G1" s="6" t="inlineStr">
        <is>
          <t>Mão de obra limita a produção, 2026-T2 (% de empresas)</t>
        </is>
      </c>
      <c r="H1" s="6" t="inlineStr">
        <is>
          <t>Mão de obra limita a produção, 2026-T3 (% de empresas)</t>
        </is>
      </c>
      <c r="I1" s="6" t="inlineStr">
        <is>
          <t>Conjunto de dados</t>
        </is>
      </c>
      <c r="J1" s="6" t="inlineStr">
        <is>
          <t>Motivo do n/r e ressalvas</t>
        </is>
      </c>
    </row>
    <row r="2">
      <c r="A2" t="inlineStr">
        <is>
          <t>Alemanha</t>
        </is>
      </c>
      <c r="B2" t="inlineStr">
        <is>
          <t>DE</t>
        </is>
      </c>
      <c r="C2" s="13" t="n">
        <v>2</v>
      </c>
      <c r="D2" s="13" t="n">
        <v>1.7</v>
      </c>
      <c r="E2" s="13" t="n">
        <v>1.6</v>
      </c>
      <c r="F2" s="13" t="n">
        <v>1.8</v>
      </c>
      <c r="G2" s="13" t="n">
        <v>13.1</v>
      </c>
      <c r="H2" s="13" t="n">
        <v>17</v>
      </c>
      <c r="I2" t="inlineStr">
        <is>
          <t>jvs_a_rate_r2 / jvs_q_nace2 / ei_bsin_q_r2</t>
        </is>
      </c>
      <c r="J2" s="4" t="inlineStr"/>
    </row>
    <row r="3">
      <c r="A3" t="inlineStr">
        <is>
          <t>Itália</t>
        </is>
      </c>
      <c r="B3" t="inlineStr">
        <is>
          <t>IT</t>
        </is>
      </c>
      <c r="C3" s="13" t="n">
        <v>1.7</v>
      </c>
      <c r="D3" s="13" t="n">
        <v>1.5</v>
      </c>
      <c r="E3" s="13" t="n">
        <v>1.4</v>
      </c>
      <c r="F3" s="13" t="n">
        <v>1.3</v>
      </c>
      <c r="G3" s="13" t="n">
        <v>5.4</v>
      </c>
      <c r="H3" s="13" t="n">
        <v>5.1</v>
      </c>
      <c r="I3" t="inlineStr">
        <is>
          <t>jvs_a_rate_r2 / jvs_q_nace2 / ei_bsin_q_r2</t>
        </is>
      </c>
      <c r="J3" s="4" t="inlineStr"/>
    </row>
    <row r="4">
      <c r="A4" t="inlineStr">
        <is>
          <t>Espanha</t>
        </is>
      </c>
      <c r="B4" t="inlineStr">
        <is>
          <t>ES</t>
        </is>
      </c>
      <c r="C4" s="13" t="n">
        <v>0.4</v>
      </c>
      <c r="D4" s="13" t="n">
        <v>0.6</v>
      </c>
      <c r="E4" s="13" t="n">
        <v>0.5</v>
      </c>
      <c r="F4" s="13" t="n">
        <v>0.6</v>
      </c>
      <c r="G4" s="13" t="n">
        <v>11.4</v>
      </c>
      <c r="H4" s="13" t="n">
        <v>11.1</v>
      </c>
      <c r="I4" t="inlineStr">
        <is>
          <t>jvs_a_rate_r2 / jvs_q_nace2 / ei_bsin_q_r2</t>
        </is>
      </c>
      <c r="J4" s="4" t="inlineStr"/>
    </row>
    <row r="5">
      <c r="A5" t="inlineStr">
        <is>
          <t>Países Baixos</t>
        </is>
      </c>
      <c r="B5" t="inlineStr">
        <is>
          <t>NL</t>
        </is>
      </c>
      <c r="C5" s="13" t="n">
        <v>4.4</v>
      </c>
      <c r="D5" s="13" t="n">
        <v>3.9</v>
      </c>
      <c r="E5" s="13" t="n">
        <v>3.9</v>
      </c>
      <c r="F5" s="13" t="n">
        <v>3.7</v>
      </c>
      <c r="G5" s="13" t="n">
        <v>24</v>
      </c>
      <c r="H5" s="13" t="n">
        <v>26.6</v>
      </c>
      <c r="I5" t="inlineStr">
        <is>
          <t>jvs_a_rate_r2 / jvs_q_nace2 / ei_bsin_q_r2</t>
        </is>
      </c>
      <c r="J5" s="4" t="inlineStr"/>
    </row>
    <row r="6">
      <c r="A6" t="inlineStr">
        <is>
          <t>Áustria</t>
        </is>
      </c>
      <c r="B6" t="inlineStr">
        <is>
          <t>AT</t>
        </is>
      </c>
      <c r="C6" s="13" t="n">
        <v>3.1</v>
      </c>
      <c r="D6" s="13" t="n">
        <v>2.8</v>
      </c>
      <c r="E6" s="13" t="n">
        <v>2.6</v>
      </c>
      <c r="F6" s="13" t="n">
        <v>2.4</v>
      </c>
      <c r="G6" s="13" t="n">
        <v>6.5</v>
      </c>
      <c r="H6" s="13" t="n">
        <v>11.6</v>
      </c>
      <c r="I6" t="inlineStr">
        <is>
          <t>jvs_a_rate_r2 / jvs_q_nace2 / ei_bsin_q_r2</t>
        </is>
      </c>
      <c r="J6" s="4" t="inlineStr"/>
    </row>
    <row r="7">
      <c r="A7" t="inlineStr">
        <is>
          <t>Dinamarca</t>
        </is>
      </c>
      <c r="B7" t="inlineStr">
        <is>
          <t>DK</t>
        </is>
      </c>
      <c r="C7" s="13" t="n">
        <v>2.1</v>
      </c>
      <c r="D7" s="13" t="n">
        <v>1.9</v>
      </c>
      <c r="E7" s="13" t="n">
        <v>1.9</v>
      </c>
      <c r="F7" s="13" t="n">
        <v>1.6</v>
      </c>
      <c r="G7" s="13" t="n">
        <v>6.5</v>
      </c>
      <c r="H7" s="13" t="n">
        <v>8.6</v>
      </c>
      <c r="I7" t="inlineStr">
        <is>
          <t>jvs_a_rate_r2 / jvs_q_nace2 / ei_bsin_q_r2</t>
        </is>
      </c>
      <c r="J7" s="4" t="inlineStr"/>
    </row>
    <row r="8">
      <c r="A8" t="inlineStr">
        <is>
          <t>Suécia</t>
        </is>
      </c>
      <c r="B8" t="inlineStr">
        <is>
          <t>SE</t>
        </is>
      </c>
      <c r="C8" s="13" t="n">
        <v>2</v>
      </c>
      <c r="D8" s="13" t="n">
        <v>1.4</v>
      </c>
      <c r="E8" s="13" t="n">
        <v>1.2</v>
      </c>
      <c r="F8" s="13" t="n">
        <v>1.5</v>
      </c>
      <c r="G8" s="13" t="n">
        <v>9.5</v>
      </c>
      <c r="H8" s="13" t="n">
        <v>12.2</v>
      </c>
      <c r="I8" t="inlineStr">
        <is>
          <t>jvs_a_rate_r2 / jvs_q_nace2 / ei_bsin_q_r2</t>
        </is>
      </c>
      <c r="J8" s="4" t="inlineStr"/>
    </row>
    <row r="9">
      <c r="A9" t="inlineStr">
        <is>
          <t>Bélgica</t>
        </is>
      </c>
      <c r="B9" t="inlineStr">
        <is>
          <t>BE</t>
        </is>
      </c>
      <c r="C9" s="13" t="n">
        <v>3.2</v>
      </c>
      <c r="D9" s="13" t="n">
        <v>2.9</v>
      </c>
      <c r="E9" s="13" t="n">
        <v>2.8</v>
      </c>
      <c r="F9" s="13" t="n">
        <v>2.7</v>
      </c>
      <c r="G9" s="13" t="n">
        <v>9.1</v>
      </c>
      <c r="H9" s="13" t="n">
        <v>13.3</v>
      </c>
      <c r="I9" t="inlineStr">
        <is>
          <t>jvs_a_rate_r2 / jvs_q_nace2 / ei_bsin_q_r2</t>
        </is>
      </c>
      <c r="J9" s="4" t="inlineStr"/>
    </row>
    <row r="10">
      <c r="A10" t="inlineStr">
        <is>
          <t>Finlândia</t>
        </is>
      </c>
      <c r="B10" t="inlineStr">
        <is>
          <t>FI</t>
        </is>
      </c>
      <c r="C10" s="13" t="n">
        <v>1</v>
      </c>
      <c r="D10" s="13" t="n">
        <v>0.9</v>
      </c>
      <c r="E10" s="13" t="n">
        <v>0.6</v>
      </c>
      <c r="F10" s="13" t="n">
        <v>0.6</v>
      </c>
      <c r="G10" s="13" t="n">
        <v>11</v>
      </c>
      <c r="H10" s="13" t="n">
        <v>15</v>
      </c>
      <c r="I10" t="inlineStr">
        <is>
          <t>jvs_a_rate_r2 / jvs_q_nace2 / ei_bsin_q_r2</t>
        </is>
      </c>
      <c r="J10" s="4" t="inlineStr"/>
    </row>
    <row r="11">
      <c r="A11" t="inlineStr">
        <is>
          <t>Portugal</t>
        </is>
      </c>
      <c r="B11" t="inlineStr">
        <is>
          <t>PT</t>
        </is>
      </c>
      <c r="C11" s="13" t="n">
        <v>1</v>
      </c>
      <c r="D11" s="13" t="n">
        <v>1.1</v>
      </c>
      <c r="E11" s="13" t="n">
        <v>1.2</v>
      </c>
      <c r="F11" s="13" t="n">
        <v>1.1</v>
      </c>
      <c r="G11" s="13" t="n">
        <v>11.1</v>
      </c>
      <c r="H11" s="13" t="n">
        <v>11.9</v>
      </c>
      <c r="I11" t="inlineStr">
        <is>
          <t>jvs_a_rate_r2 / jvs_q_nace2 / ei_bsin_q_r2</t>
        </is>
      </c>
      <c r="J11" s="4" t="inlineStr"/>
    </row>
    <row r="12">
      <c r="A12" t="inlineStr">
        <is>
          <t>Polónia</t>
        </is>
      </c>
      <c r="B12" t="inlineStr">
        <is>
          <t>PL</t>
        </is>
      </c>
      <c r="C12" s="13" t="n">
        <v>0.8</v>
      </c>
      <c r="D12" s="13" t="n">
        <v>0.8</v>
      </c>
      <c r="E12" t="inlineStr">
        <is>
          <t>n/r</t>
        </is>
      </c>
      <c r="F12" t="inlineStr">
        <is>
          <t>n/r</t>
        </is>
      </c>
      <c r="G12" t="inlineStr">
        <is>
          <t>n/r</t>
        </is>
      </c>
      <c r="H12" t="inlineStr">
        <is>
          <t>n/r</t>
        </is>
      </c>
      <c r="I12" t="inlineStr">
        <is>
          <t>jvs_a_rate_r2 / jvs_q_nace2 / ei_bsin_q_r2</t>
        </is>
      </c>
      <c r="J12" s="4" t="inlineStr">
        <is>
          <t>Not retrieved for this country: the CEE extraction covered the annual jvs_a_rate_r2 only, not the quarterly series or the business survey.</t>
        </is>
      </c>
    </row>
    <row r="13">
      <c r="A13" t="inlineStr">
        <is>
          <t>Chéquia</t>
        </is>
      </c>
      <c r="B13" t="inlineStr">
        <is>
          <t>CZ</t>
        </is>
      </c>
      <c r="C13" s="13" t="n">
        <v>3.4</v>
      </c>
      <c r="D13" s="13" t="n">
        <v>1.9</v>
      </c>
      <c r="E13" t="inlineStr">
        <is>
          <t>n/r</t>
        </is>
      </c>
      <c r="F13" t="inlineStr">
        <is>
          <t>n/r</t>
        </is>
      </c>
      <c r="G13" t="inlineStr">
        <is>
          <t>n/r</t>
        </is>
      </c>
      <c r="H13" t="inlineStr">
        <is>
          <t>n/r</t>
        </is>
      </c>
      <c r="I13" t="inlineStr">
        <is>
          <t>jvs_a_rate_r2 / jvs_q_nace2 / ei_bsin_q_r2</t>
        </is>
      </c>
      <c r="J13" s="4" t="inlineStr">
        <is>
          <t>Not retrieved for this country: the CEE extraction covered the annual jvs_a_rate_r2 only, not the quarterly series or the business survey.</t>
        </is>
      </c>
    </row>
    <row r="14">
      <c r="A14" t="inlineStr">
        <is>
          <t>Roménia</t>
        </is>
      </c>
      <c r="B14" t="inlineStr">
        <is>
          <t>RO</t>
        </is>
      </c>
      <c r="C14" s="13" t="n">
        <v>0.7</v>
      </c>
      <c r="D14" s="13" t="n">
        <v>0.5</v>
      </c>
      <c r="E14" t="inlineStr">
        <is>
          <t>n/r</t>
        </is>
      </c>
      <c r="F14" t="inlineStr">
        <is>
          <t>n/r</t>
        </is>
      </c>
      <c r="G14" t="inlineStr">
        <is>
          <t>n/r</t>
        </is>
      </c>
      <c r="H14" t="inlineStr">
        <is>
          <t>n/r</t>
        </is>
      </c>
      <c r="I14" t="inlineStr">
        <is>
          <t>jvs_a_rate_r2 / jvs_q_nace2 / ei_bsin_q_r2</t>
        </is>
      </c>
      <c r="J14" s="4" t="inlineStr">
        <is>
          <t>Not retrieved for this country: the CEE extraction covered the annual jvs_a_rate_r2 only, not the quarterly series or the business survey.</t>
        </is>
      </c>
    </row>
    <row r="15">
      <c r="A15" t="inlineStr">
        <is>
          <t>Hungria</t>
        </is>
      </c>
      <c r="B15" t="inlineStr">
        <is>
          <t>HU</t>
        </is>
      </c>
      <c r="C15" s="13" t="n">
        <v>1.8</v>
      </c>
      <c r="D15" s="13" t="n">
        <v>1.8</v>
      </c>
      <c r="E15" t="inlineStr">
        <is>
          <t>n/r</t>
        </is>
      </c>
      <c r="F15" t="inlineStr">
        <is>
          <t>n/r</t>
        </is>
      </c>
      <c r="G15" t="inlineStr">
        <is>
          <t>n/r</t>
        </is>
      </c>
      <c r="H15" t="inlineStr">
        <is>
          <t>n/r</t>
        </is>
      </c>
      <c r="I15" t="inlineStr">
        <is>
          <t>jvs_a_rate_r2 / jvs_q_nace2 / ei_bsin_q_r2</t>
        </is>
      </c>
      <c r="J15" s="4" t="inlineStr">
        <is>
          <t>Not retrieved for this country: the CEE extraction covered the annual jvs_a_rate_r2 only, not the quarterly series or the business survey.</t>
        </is>
      </c>
    </row>
    <row r="16">
      <c r="A16" t="inlineStr">
        <is>
          <t>Eslováquia</t>
        </is>
      </c>
      <c r="B16" t="inlineStr">
        <is>
          <t>SK</t>
        </is>
      </c>
      <c r="C16" s="13" t="n">
        <v>0.8</v>
      </c>
      <c r="D16" s="13" t="n">
        <v>0.7</v>
      </c>
      <c r="E16" t="inlineStr">
        <is>
          <t>n/r</t>
        </is>
      </c>
      <c r="F16" t="inlineStr">
        <is>
          <t>n/r</t>
        </is>
      </c>
      <c r="G16" t="inlineStr">
        <is>
          <t>n/r</t>
        </is>
      </c>
      <c r="H16" t="inlineStr">
        <is>
          <t>n/r</t>
        </is>
      </c>
      <c r="I16" t="inlineStr">
        <is>
          <t>jvs_a_rate_r2 / jvs_q_nace2 / ei_bsin_q_r2</t>
        </is>
      </c>
      <c r="J16" s="4" t="inlineStr">
        <is>
          <t>Not retrieved for this country: the CEE extraction covered the annual jvs_a_rate_r2 only, not the quarterly series or the business survey.</t>
        </is>
      </c>
    </row>
    <row r="17">
      <c r="A17" t="inlineStr">
        <is>
          <t>Eslovénia</t>
        </is>
      </c>
      <c r="B17" t="inlineStr">
        <is>
          <t>SI</t>
        </is>
      </c>
      <c r="C17" s="13" t="n">
        <v>1.9</v>
      </c>
      <c r="D17" s="13" t="n">
        <v>2.1</v>
      </c>
      <c r="E17" t="inlineStr">
        <is>
          <t>n/r</t>
        </is>
      </c>
      <c r="F17" t="inlineStr">
        <is>
          <t>n/r</t>
        </is>
      </c>
      <c r="G17" t="inlineStr">
        <is>
          <t>n/r</t>
        </is>
      </c>
      <c r="H17" t="inlineStr">
        <is>
          <t>n/r</t>
        </is>
      </c>
      <c r="I17" t="inlineStr">
        <is>
          <t>jvs_a_rate_r2 / jvs_q_nace2 / ei_bsin_q_r2</t>
        </is>
      </c>
      <c r="J17" s="4" t="inlineStr">
        <is>
          <t>Not retrieved for this country: the CEE extraction covered the annual jvs_a_rate_r2 only, not the quarterly series or the business survey.</t>
        </is>
      </c>
    </row>
    <row r="18">
      <c r="A18" t="inlineStr">
        <is>
          <t>Bulgária</t>
        </is>
      </c>
      <c r="B18" t="inlineStr">
        <is>
          <t>BG</t>
        </is>
      </c>
      <c r="C18" s="13" t="n">
        <v>0.6</v>
      </c>
      <c r="D18" s="13" t="n">
        <v>0.7</v>
      </c>
      <c r="E18" t="inlineStr">
        <is>
          <t>n/r</t>
        </is>
      </c>
      <c r="F18" t="inlineStr">
        <is>
          <t>n/r</t>
        </is>
      </c>
      <c r="G18" t="inlineStr">
        <is>
          <t>n/r</t>
        </is>
      </c>
      <c r="H18" t="inlineStr">
        <is>
          <t>n/r</t>
        </is>
      </c>
      <c r="I18" t="inlineStr">
        <is>
          <t>jvs_a_rate_r2 / jvs_q_nace2 / ei_bsin_q_r2</t>
        </is>
      </c>
      <c r="J18" s="4" t="inlineStr">
        <is>
          <t>Not retrieved for this country: the CEE extraction covered the annual jvs_a_rate_r2 only, not the quarterly series or the business survey.</t>
        </is>
      </c>
    </row>
    <row r="19">
      <c r="A19" s="3" t="inlineStr">
        <is>
          <t>UE-27</t>
        </is>
      </c>
      <c r="B19" t="inlineStr">
        <is>
          <t>EU</t>
        </is>
      </c>
      <c r="C19" s="13" t="n">
        <v>1.8</v>
      </c>
      <c r="D19" s="13" t="n">
        <v>1.5</v>
      </c>
      <c r="E19" s="13" t="n">
        <v>1.5</v>
      </c>
      <c r="F19" s="13" t="n">
        <v>1.5</v>
      </c>
      <c r="G19" s="13" t="n">
        <v>15.8</v>
      </c>
      <c r="H19" s="13" t="n">
        <v>18</v>
      </c>
      <c r="I19" t="inlineStr">
        <is>
          <t>jvs_a_rate_r2 / jvs_q_nace2 / ei_bsin_q_r2</t>
        </is>
      </c>
      <c r="J19" s="4" t="inlineStr"/>
    </row>
    <row r="21">
      <c r="A21" s="4" t="inlineStr">
        <is>
          <t>A taxa anual de postos vagos e o inquérito sobre a limitação por mão de obra divergem na direção em nove de dez países ocidentais. Nenhum deles deve ser citado isoladamente. Os trimestres de 2026 do inquérito não estão na mesma base temporal das taxas anuais.</t>
        </is>
      </c>
    </row>
    <row r="22"/>
  </sheetData>
  <mergeCells count="1">
    <mergeCell ref="A21:F2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H19"/>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8" customWidth="1" min="1" max="1"/>
    <col width="7" customWidth="1" min="2" max="2"/>
    <col width="16" customWidth="1" min="3" max="3"/>
    <col width="16" customWidth="1" min="4" max="4"/>
    <col width="16" customWidth="1" min="5" max="5"/>
    <col width="16" customWidth="1" min="6" max="6"/>
    <col width="22" customWidth="1" min="7" max="7"/>
    <col width="74" customWidth="1" min="8" max="8"/>
  </cols>
  <sheetData>
    <row r="1" ht="40" customHeight="1">
      <c r="A1" s="6" t="inlineStr">
        <is>
          <t>País</t>
        </is>
      </c>
      <c r="B1" s="6" t="inlineStr">
        <is>
          <t>Código</t>
        </is>
      </c>
      <c r="C1" s="6" t="inlineStr">
        <is>
          <t>Todos os setores 2024 (%)</t>
        </is>
      </c>
      <c r="D1" s="6" t="inlineStr">
        <is>
          <t>Todos os setores 2025 (%)</t>
        </is>
      </c>
      <c r="E1" s="6" t="inlineStr">
        <is>
          <t>Indústria transformadora 2024 (%)</t>
        </is>
      </c>
      <c r="F1" s="6" t="inlineStr">
        <is>
          <t>Indústria transformadora 2025 (%)</t>
        </is>
      </c>
      <c r="G1" s="6" t="inlineStr">
        <is>
          <t>Conjunto de dados</t>
        </is>
      </c>
      <c r="H1" s="6" t="inlineStr">
        <is>
          <t>Motivo do n/r e ressalvas</t>
        </is>
      </c>
    </row>
    <row r="2">
      <c r="A2" t="inlineStr">
        <is>
          <t>Alemanha</t>
        </is>
      </c>
      <c r="B2" t="inlineStr">
        <is>
          <t>DE</t>
        </is>
      </c>
      <c r="C2" s="16" t="n">
        <v>19.75</v>
      </c>
      <c r="D2" s="16" t="n">
        <v>25.97</v>
      </c>
      <c r="E2" s="16" t="n">
        <v>16.11</v>
      </c>
      <c r="F2" s="16" t="n">
        <v>24.38</v>
      </c>
      <c r="G2" t="inlineStr">
        <is>
          <t>isoc_eb_ai / isoc_eb_ain2</t>
        </is>
      </c>
      <c r="H2" s="4" t="inlineStr"/>
    </row>
    <row r="3">
      <c r="A3" t="inlineStr">
        <is>
          <t>Itália</t>
        </is>
      </c>
      <c r="B3" t="inlineStr">
        <is>
          <t>IT</t>
        </is>
      </c>
      <c r="C3" s="16" t="n">
        <v>8.199999999999999</v>
      </c>
      <c r="D3" s="16" t="n">
        <v>16.4</v>
      </c>
      <c r="E3" s="16" t="n">
        <v>8.029999999999999</v>
      </c>
      <c r="F3" s="16" t="n">
        <v>14.73</v>
      </c>
      <c r="G3" t="inlineStr">
        <is>
          <t>isoc_eb_ai / isoc_eb_ain2</t>
        </is>
      </c>
      <c r="H3" s="4" t="inlineStr"/>
    </row>
    <row r="4">
      <c r="A4" t="inlineStr">
        <is>
          <t>Espanha</t>
        </is>
      </c>
      <c r="B4" t="inlineStr">
        <is>
          <t>ES</t>
        </is>
      </c>
      <c r="C4" s="16" t="n">
        <v>11.31</v>
      </c>
      <c r="D4" s="16" t="n">
        <v>20.27</v>
      </c>
      <c r="E4" s="16" t="n">
        <v>9.81</v>
      </c>
      <c r="F4" s="16" t="n">
        <v>17.14</v>
      </c>
      <c r="G4" t="inlineStr">
        <is>
          <t>isoc_eb_ai / isoc_eb_ain2</t>
        </is>
      </c>
      <c r="H4" s="4" t="inlineStr"/>
    </row>
    <row r="5">
      <c r="A5" t="inlineStr">
        <is>
          <t>Países Baixos</t>
        </is>
      </c>
      <c r="B5" t="inlineStr">
        <is>
          <t>NL</t>
        </is>
      </c>
      <c r="C5" s="16" t="n">
        <v>23.06</v>
      </c>
      <c r="D5" s="16" t="n">
        <v>33.21</v>
      </c>
      <c r="E5" s="16" t="n">
        <v>18.03</v>
      </c>
      <c r="F5" s="16" t="n">
        <v>28.56</v>
      </c>
      <c r="G5" t="inlineStr">
        <is>
          <t>isoc_eb_ai / isoc_eb_ain2</t>
        </is>
      </c>
      <c r="H5" s="4" t="inlineStr"/>
    </row>
    <row r="6">
      <c r="A6" t="inlineStr">
        <is>
          <t>Áustria</t>
        </is>
      </c>
      <c r="B6" t="inlineStr">
        <is>
          <t>AT</t>
        </is>
      </c>
      <c r="C6" s="16" t="n">
        <v>20.27</v>
      </c>
      <c r="D6" s="16" t="n">
        <v>29.95</v>
      </c>
      <c r="E6" s="16" t="n">
        <v>22.71</v>
      </c>
      <c r="F6" s="16" t="n">
        <v>32.54</v>
      </c>
      <c r="G6" t="inlineStr">
        <is>
          <t>isoc_eb_ai / isoc_eb_ain2</t>
        </is>
      </c>
      <c r="H6" s="4" t="inlineStr"/>
    </row>
    <row r="7">
      <c r="A7" t="inlineStr">
        <is>
          <t>Dinamarca</t>
        </is>
      </c>
      <c r="B7" t="inlineStr">
        <is>
          <t>DK</t>
        </is>
      </c>
      <c r="C7" s="16" t="n">
        <v>27.58</v>
      </c>
      <c r="D7" s="16" t="n">
        <v>42.03</v>
      </c>
      <c r="E7" s="16" t="n">
        <v>21.75</v>
      </c>
      <c r="F7" s="16" t="n">
        <v>38.55</v>
      </c>
      <c r="G7" t="inlineStr">
        <is>
          <t>isoc_eb_ai / isoc_eb_ain2</t>
        </is>
      </c>
      <c r="H7" s="4" t="inlineStr"/>
    </row>
    <row r="8">
      <c r="A8" t="inlineStr">
        <is>
          <t>Suécia</t>
        </is>
      </c>
      <c r="B8" t="inlineStr">
        <is>
          <t>SE</t>
        </is>
      </c>
      <c r="C8" s="16" t="n">
        <v>25.09</v>
      </c>
      <c r="D8" s="16" t="n">
        <v>35.04</v>
      </c>
      <c r="E8" s="16" t="n">
        <v>19.49</v>
      </c>
      <c r="F8" s="16" t="n">
        <v>32.86</v>
      </c>
      <c r="G8" t="inlineStr">
        <is>
          <t>isoc_eb_ai / isoc_eb_ain2</t>
        </is>
      </c>
      <c r="H8" s="4" t="inlineStr"/>
    </row>
    <row r="9">
      <c r="A9" t="inlineStr">
        <is>
          <t>Bélgica</t>
        </is>
      </c>
      <c r="B9" t="inlineStr">
        <is>
          <t>BE</t>
        </is>
      </c>
      <c r="C9" s="16" t="n">
        <v>24.71</v>
      </c>
      <c r="D9" s="16" t="n">
        <v>34.54</v>
      </c>
      <c r="E9" s="16" t="n">
        <v>23.24</v>
      </c>
      <c r="F9" s="16" t="n">
        <v>39.8</v>
      </c>
      <c r="G9" t="inlineStr">
        <is>
          <t>isoc_eb_ai / isoc_eb_ain2</t>
        </is>
      </c>
      <c r="H9" s="4" t="inlineStr"/>
    </row>
    <row r="10">
      <c r="A10" t="inlineStr">
        <is>
          <t>Finlândia</t>
        </is>
      </c>
      <c r="B10" t="inlineStr">
        <is>
          <t>FI</t>
        </is>
      </c>
      <c r="C10" s="16" t="n">
        <v>24.37</v>
      </c>
      <c r="D10" s="16" t="n">
        <v>37.82</v>
      </c>
      <c r="E10" s="16" t="n">
        <v>20.75</v>
      </c>
      <c r="F10" t="inlineStr">
        <is>
          <t>n/r</t>
        </is>
      </c>
      <c r="G10" t="inlineStr">
        <is>
          <t>isoc_eb_ai / isoc_eb_ain2</t>
        </is>
      </c>
      <c r="H10" s="4" t="inlineStr">
        <is>
          <t>Eurostat publishes no value for Finland x NACE C x 2025 in isoc_eb_ain2: the cell carries the flag u (low reliability) with the observation withheld. The all-sector 2025 figure (37.82%) is published and is in the previous column. Not substituted, and 2024 not carried forward.</t>
        </is>
      </c>
    </row>
    <row r="11">
      <c r="A11" t="inlineStr">
        <is>
          <t>Portugal</t>
        </is>
      </c>
      <c r="B11" t="inlineStr">
        <is>
          <t>PT</t>
        </is>
      </c>
      <c r="C11" s="16" t="n">
        <v>8.630000000000001</v>
      </c>
      <c r="D11" s="16" t="n">
        <v>11.54</v>
      </c>
      <c r="E11" s="16" t="n">
        <v>6.78</v>
      </c>
      <c r="F11" s="16" t="n">
        <v>9.94</v>
      </c>
      <c r="G11" t="inlineStr">
        <is>
          <t>isoc_eb_ai / isoc_eb_ain2</t>
        </is>
      </c>
      <c r="H11" s="4" t="inlineStr"/>
    </row>
    <row r="12">
      <c r="A12" t="inlineStr">
        <is>
          <t>Polónia</t>
        </is>
      </c>
      <c r="B12" t="inlineStr">
        <is>
          <t>PL</t>
        </is>
      </c>
      <c r="C12" s="16" t="n">
        <v>5.9</v>
      </c>
      <c r="D12" s="16" t="n">
        <v>8.4</v>
      </c>
      <c r="E12" s="16" t="n">
        <v>5.1</v>
      </c>
      <c r="F12" s="16" t="n">
        <v>7.7</v>
      </c>
      <c r="G12" t="inlineStr">
        <is>
          <t>isoc_eb_ai / isoc_eb_ain2</t>
        </is>
      </c>
      <c r="H12" s="4" t="inlineStr"/>
    </row>
    <row r="13">
      <c r="A13" t="inlineStr">
        <is>
          <t>Chéquia</t>
        </is>
      </c>
      <c r="B13" t="inlineStr">
        <is>
          <t>CZ</t>
        </is>
      </c>
      <c r="C13" s="16" t="n">
        <v>11.3</v>
      </c>
      <c r="D13" s="16" t="n">
        <v>17.6</v>
      </c>
      <c r="E13" s="16" t="n">
        <v>9.6</v>
      </c>
      <c r="F13" s="16" t="n">
        <v>16.7</v>
      </c>
      <c r="G13" t="inlineStr">
        <is>
          <t>isoc_eb_ai / isoc_eb_ain2</t>
        </is>
      </c>
      <c r="H13" s="4" t="inlineStr"/>
    </row>
    <row r="14">
      <c r="A14" t="inlineStr">
        <is>
          <t>Roménia</t>
        </is>
      </c>
      <c r="B14" t="inlineStr">
        <is>
          <t>RO</t>
        </is>
      </c>
      <c r="C14" s="16" t="n">
        <v>3.1</v>
      </c>
      <c r="D14" s="16" t="n">
        <v>5.2</v>
      </c>
      <c r="E14" s="16" t="n">
        <v>1.3</v>
      </c>
      <c r="F14" s="16" t="n">
        <v>3.2</v>
      </c>
      <c r="G14" t="inlineStr">
        <is>
          <t>isoc_eb_ai / isoc_eb_ain2</t>
        </is>
      </c>
      <c r="H14" s="4" t="inlineStr"/>
    </row>
    <row r="15">
      <c r="A15" t="inlineStr">
        <is>
          <t>Hungria</t>
        </is>
      </c>
      <c r="B15" t="inlineStr">
        <is>
          <t>HU</t>
        </is>
      </c>
      <c r="C15" s="16" t="n">
        <v>7.4</v>
      </c>
      <c r="D15" s="16" t="n">
        <v>10.4</v>
      </c>
      <c r="E15" s="16" t="n">
        <v>4.8</v>
      </c>
      <c r="F15" s="16" t="n">
        <v>7.8</v>
      </c>
      <c r="G15" t="inlineStr">
        <is>
          <t>isoc_eb_ai / isoc_eb_ain2</t>
        </is>
      </c>
      <c r="H15" s="4" t="inlineStr"/>
    </row>
    <row r="16">
      <c r="A16" t="inlineStr">
        <is>
          <t>Eslováquia</t>
        </is>
      </c>
      <c r="B16" t="inlineStr">
        <is>
          <t>SK</t>
        </is>
      </c>
      <c r="C16" s="16" t="n">
        <v>10.8</v>
      </c>
      <c r="D16" s="16" t="n">
        <v>18</v>
      </c>
      <c r="E16" s="16" t="n">
        <v>8.1</v>
      </c>
      <c r="F16" s="16" t="n">
        <v>15.8</v>
      </c>
      <c r="G16" t="inlineStr">
        <is>
          <t>isoc_eb_ai / isoc_eb_ain2</t>
        </is>
      </c>
      <c r="H16" s="4" t="inlineStr"/>
    </row>
    <row r="17">
      <c r="A17" t="inlineStr">
        <is>
          <t>Eslovénia</t>
        </is>
      </c>
      <c r="B17" t="inlineStr">
        <is>
          <t>SI</t>
        </is>
      </c>
      <c r="C17" s="16" t="n">
        <v>20.9</v>
      </c>
      <c r="D17" s="16" t="n">
        <v>21.6</v>
      </c>
      <c r="E17" s="16" t="n">
        <v>21.6</v>
      </c>
      <c r="F17" s="16" t="n">
        <v>22.7</v>
      </c>
      <c r="G17" t="inlineStr">
        <is>
          <t>isoc_eb_ai / isoc_eb_ain2</t>
        </is>
      </c>
      <c r="H17" s="4" t="inlineStr"/>
    </row>
    <row r="18">
      <c r="A18" t="inlineStr">
        <is>
          <t>Bulgária</t>
        </is>
      </c>
      <c r="B18" t="inlineStr">
        <is>
          <t>BG</t>
        </is>
      </c>
      <c r="C18" s="16" t="n">
        <v>6.5</v>
      </c>
      <c r="D18" s="16" t="n">
        <v>8.6</v>
      </c>
      <c r="E18" s="16" t="n">
        <v>4.4</v>
      </c>
      <c r="F18" s="16" t="n">
        <v>5.3</v>
      </c>
      <c r="G18" t="inlineStr">
        <is>
          <t>isoc_eb_ai / isoc_eb_ain2</t>
        </is>
      </c>
      <c r="H18" s="4" t="inlineStr"/>
    </row>
    <row r="19">
      <c r="A19" s="3" t="inlineStr">
        <is>
          <t>UE-27</t>
        </is>
      </c>
      <c r="B19" t="inlineStr">
        <is>
          <t>EU</t>
        </is>
      </c>
      <c r="C19" s="16" t="n">
        <v>13.48</v>
      </c>
      <c r="D19" s="16" t="n">
        <v>19.95</v>
      </c>
      <c r="E19" s="16" t="n">
        <v>10.57</v>
      </c>
      <c r="F19" s="16" t="n">
        <v>17.27</v>
      </c>
      <c r="G19" t="inlineStr">
        <is>
          <t>isoc_eb_ai / isoc_eb_ain2</t>
        </is>
      </c>
      <c r="H19" s="4" t="inlineStr"/>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44"/>
  <sheetViews>
    <sheetView workbookViewId="0">
      <pane ySplit="4" topLeftCell="A5" activePane="bottomLeft" state="frozen"/>
      <selection pane="bottomLeft" activeCell="A1" sqref="A1"/>
    </sheetView>
  </sheetViews>
  <sheetFormatPr baseColWidth="8" defaultRowHeight="15"/>
  <cols>
    <col width="52" customWidth="1" min="1" max="1"/>
    <col width="18" customWidth="1" min="2" max="2"/>
    <col width="34" customWidth="1" min="3" max="3"/>
    <col width="16" customWidth="1" min="4" max="4"/>
    <col width="56" customWidth="1" min="5" max="5"/>
    <col width="78" customWidth="1" min="6" max="6"/>
  </cols>
  <sheetData>
    <row r="1">
      <c r="A1" s="1" t="inlineStr">
        <is>
          <t>Turquia</t>
        </is>
      </c>
    </row>
    <row r="2" ht="44" customHeight="1">
      <c r="A2" s="4" t="inlineStr">
        <is>
          <t>A Turquia é mantida à parte porque as suas séries de valor estão em liras a preços correntes, o seu emprego vem do inquérito ao emprego e não das contas nacionais, e o próprio portal do TurkStat não pôde ser lido. Nada nesta ficha está deflacionado e nada está convertido.</t>
        </is>
      </c>
    </row>
    <row r="4" ht="40" customHeight="1">
      <c r="A4" s="6" t="inlineStr">
        <is>
          <t>Indicador</t>
        </is>
      </c>
      <c r="B4" s="6" t="inlineStr">
        <is>
          <t>Valor</t>
        </is>
      </c>
      <c r="C4" s="6" t="inlineStr">
        <is>
          <t>Unidade / base</t>
        </is>
      </c>
      <c r="D4" s="6" t="inlineStr">
        <is>
          <t>Ano ou período</t>
        </is>
      </c>
      <c r="E4" s="6" t="inlineStr">
        <is>
          <t>Conjunto de dados ou via</t>
        </is>
      </c>
      <c r="F4" s="6" t="inlineStr">
        <is>
          <t>Ressalva</t>
        </is>
      </c>
    </row>
    <row r="5">
      <c r="A5" s="4" t="inlineStr">
        <is>
          <t>Manufacturing gross value added</t>
        </is>
      </c>
      <c r="B5" s="10" t="n">
        <v>5274343.7</v>
      </c>
      <c r="C5" s="4" t="inlineStr">
        <is>
          <t>million TRY, current prices, nominal</t>
        </is>
      </c>
      <c r="D5" t="inlineStr">
        <is>
          <t>2023</t>
        </is>
      </c>
      <c r="E5" s="4" t="inlineStr">
        <is>
          <t>Eurostat nama_10_a10 (geo TR, nace_r2 C, na_item B1G, unit CP_MNAC), API last update 21 Sep 2026</t>
        </is>
      </c>
      <c r="F5" s="4" t="inlineStr">
        <is>
          <t>Nominal. Nothing in this sheet is deflated.</t>
        </is>
      </c>
    </row>
    <row r="6">
      <c r="A6" s="4" t="inlineStr">
        <is>
          <t>Manufacturing gross value added</t>
        </is>
      </c>
      <c r="B6" s="10" t="n">
        <v>7509594.6</v>
      </c>
      <c r="C6" s="4" t="inlineStr">
        <is>
          <t>million TRY, current prices, nominal</t>
        </is>
      </c>
      <c r="D6" t="inlineStr">
        <is>
          <t>2024</t>
        </is>
      </c>
      <c r="E6" s="4" t="inlineStr">
        <is>
          <t>Eurostat nama_10_a10</t>
        </is>
      </c>
      <c r="F6" s="4" t="inlineStr">
        <is>
          <t>Nominal.</t>
        </is>
      </c>
    </row>
    <row r="7">
      <c r="A7" s="4" t="inlineStr">
        <is>
          <t>Manufacturing gross value added</t>
        </is>
      </c>
      <c r="B7" s="10" t="n">
        <v>9731870.1</v>
      </c>
      <c r="C7" s="4" t="inlineStr">
        <is>
          <t>million TRY, current prices, nominal</t>
        </is>
      </c>
      <c r="D7" t="inlineStr">
        <is>
          <t>2025</t>
        </is>
      </c>
      <c r="E7" s="4" t="inlineStr">
        <is>
          <t>Eurostat nama_10_a10</t>
        </is>
      </c>
      <c r="F7" s="4" t="inlineStr">
        <is>
          <t>Nominal growth 2024 to 2025 is +29.6%. Turkish consumer inflation over the period was of a similar order, so this series says almost nothing about real output. Do not present it as growth.</t>
        </is>
      </c>
    </row>
    <row r="8">
      <c r="A8" s="4" t="inlineStr">
        <is>
          <t>Persons employed in manufacturing</t>
        </is>
      </c>
      <c r="B8" s="10" t="n">
        <v>6159.8</v>
      </c>
      <c r="C8" s="4" t="inlineStr">
        <is>
          <t>thousand persons</t>
        </is>
      </c>
      <c r="D8" t="inlineStr">
        <is>
          <t>2022</t>
        </is>
      </c>
      <c r="E8" s="4" t="inlineStr">
        <is>
          <t>Eurostat lfsa_egan2 (geo TR, nace_r2 C, sex T, age Y15-74, THS_PER), last update 10 Sep 2026</t>
        </is>
      </c>
      <c r="F8" s="4" t="inlineStr">
        <is>
          <t>Labour force survey, not national accounts.</t>
        </is>
      </c>
    </row>
    <row r="9">
      <c r="A9" s="4" t="inlineStr">
        <is>
          <t>Persons employed in manufacturing</t>
        </is>
      </c>
      <c r="B9" s="10" t="n">
        <v>6244.9</v>
      </c>
      <c r="C9" s="4" t="inlineStr">
        <is>
          <t>thousand persons</t>
        </is>
      </c>
      <c r="D9" t="inlineStr">
        <is>
          <t>2023</t>
        </is>
      </c>
      <c r="E9" s="4" t="inlineStr">
        <is>
          <t>Eurostat lfsa_egan2</t>
        </is>
      </c>
      <c r="F9" s="4" t="inlineStr"/>
    </row>
    <row r="10">
      <c r="A10" s="4" t="inlineStr">
        <is>
          <t>Persons employed in manufacturing</t>
        </is>
      </c>
      <c r="B10" s="10" t="n">
        <v>6271.4</v>
      </c>
      <c r="C10" s="4" t="inlineStr">
        <is>
          <t>thousand persons</t>
        </is>
      </c>
      <c r="D10" t="inlineStr">
        <is>
          <t>2024</t>
        </is>
      </c>
      <c r="E10" s="4" t="inlineStr">
        <is>
          <t>Eurostat lfsa_egan2</t>
        </is>
      </c>
      <c r="F10" s="4" t="inlineStr"/>
    </row>
    <row r="11">
      <c r="A11" s="4" t="inlineStr">
        <is>
          <t>Persons employed in manufacturing</t>
        </is>
      </c>
      <c r="B11" s="10" t="n">
        <v>6076</v>
      </c>
      <c r="C11" s="4" t="inlineStr">
        <is>
          <t>thousand persons</t>
        </is>
      </c>
      <c r="D11" t="inlineStr">
        <is>
          <t>2025</t>
        </is>
      </c>
      <c r="E11" s="4" t="inlineStr">
        <is>
          <t>Eurostat lfsa_egan2</t>
        </is>
      </c>
      <c r="F11" s="4" t="inlineStr">
        <is>
          <t>Down 195,400 (-3.1%) in 2025, the first decline in the series shown. This is a volume number and is far more useful than the value series above.</t>
        </is>
      </c>
    </row>
    <row r="12">
      <c r="A12" s="4" t="inlineStr">
        <is>
          <t>Manufacturing employment on the national-accounts basis</t>
        </is>
      </c>
      <c r="B12" t="inlineStr">
        <is>
          <t>n/r</t>
        </is>
      </c>
      <c r="C12" s="4" t="inlineStr">
        <is>
          <t>thousand persons</t>
        </is>
      </c>
      <c r="D12" t="inlineStr">
        <is>
          <t>2025</t>
        </is>
      </c>
      <c r="E12" s="4" t="inlineStr">
        <is>
          <t>Eurostat nama_10_a10_e</t>
        </is>
      </c>
      <c r="F12" s="4" t="inlineStr">
        <is>
          <t>Eurostat returns an empty value set for TR, which is why the employment rows above come from the labour force survey - a different collection from the value-added series.</t>
        </is>
      </c>
    </row>
    <row r="13">
      <c r="A13" s="4" t="inlineStr">
        <is>
          <t>Manufacturing value added per person employed</t>
        </is>
      </c>
      <c r="B13" s="16" t="n">
        <v>1.6</v>
      </c>
      <c r="C13" s="4" t="inlineStr">
        <is>
          <t>million TRY per person, nominal</t>
        </is>
      </c>
      <c r="D13" t="inlineStr">
        <is>
          <t>2025</t>
        </is>
      </c>
      <c r="E13" s="4" t="inlineStr">
        <is>
          <t>Derived in this workbook from nama_10_a10 and lfsa_egan2</t>
        </is>
      </c>
      <c r="F13" s="4" t="inlineStr">
        <is>
          <t>DERIVED, not a published figure: 9,731,870.1 m TRY divided by 6,076.0 thousand persons. The two series come from different Eurostat collections and are not designed to be divided. Order of magnitude only.</t>
        </is>
      </c>
    </row>
    <row r="14">
      <c r="A14" s="4" t="inlineStr">
        <is>
          <t>Manufacturing value added per person employed</t>
        </is>
      </c>
      <c r="B14" s="16" t="n">
        <v>1.2</v>
      </c>
      <c r="C14" s="4" t="inlineStr">
        <is>
          <t>million TRY per person, nominal</t>
        </is>
      </c>
      <c r="D14" t="inlineStr">
        <is>
          <t>2024</t>
        </is>
      </c>
      <c r="E14" s="4" t="inlineStr">
        <is>
          <t>Derived in this workbook</t>
        </is>
      </c>
      <c r="F14" s="4" t="inlineStr">
        <is>
          <t>DERIVED, as above.</t>
        </is>
      </c>
    </row>
    <row r="15">
      <c r="A15" s="4" t="inlineStr">
        <is>
          <t>Manufacturing value added per person employed</t>
        </is>
      </c>
      <c r="B15" s="14" t="n">
        <v>0.84</v>
      </c>
      <c r="C15" s="4" t="inlineStr">
        <is>
          <t>million TRY per person, nominal</t>
        </is>
      </c>
      <c r="D15" t="inlineStr">
        <is>
          <t>2023</t>
        </is>
      </c>
      <c r="E15" s="4" t="inlineStr">
        <is>
          <t>Derived in this workbook</t>
        </is>
      </c>
      <c r="F15" s="4" t="inlineStr">
        <is>
          <t>DERIVED, as above.</t>
        </is>
      </c>
    </row>
    <row r="16">
      <c r="A16" s="4" t="inlineStr">
        <is>
          <t>Value added per employee, medium-sized enterprises</t>
        </is>
      </c>
      <c r="B16" s="7" t="n">
        <v>615000</v>
      </c>
      <c r="C16" s="4" t="inlineStr">
        <is>
          <t>TRY per employee, nominal</t>
        </is>
      </c>
      <c r="D16" t="inlineStr">
        <is>
          <t>2023</t>
        </is>
      </c>
      <c r="E16" s="4" t="inlineStr">
        <is>
          <t>TUIK Small and Medium Sized Enterprise Statistics 2023, via KOSGEB (24 Dec 2024)</t>
        </is>
      </c>
      <c r="F16" s="4" t="inlineStr">
        <is>
          <t>All enterprises, not manufacturing only. A published figure, unlike the derived rows above.</t>
        </is>
      </c>
    </row>
    <row r="17">
      <c r="A17" s="4" t="inlineStr">
        <is>
          <t>Personnel cost per employee, medium-sized enterprises</t>
        </is>
      </c>
      <c r="B17" s="7" t="n">
        <v>149000</v>
      </c>
      <c r="C17" s="4" t="inlineStr">
        <is>
          <t>TRY per employee, nominal</t>
        </is>
      </c>
      <c r="D17" t="inlineStr">
        <is>
          <t>2023</t>
        </is>
      </c>
      <c r="E17" s="4" t="inlineStr">
        <is>
          <t>TUIK via KOSGEB (24 Dec 2024)</t>
        </is>
      </c>
      <c r="F17" s="4" t="inlineStr">
        <is>
          <t>All enterprises, not manufacturing only.</t>
        </is>
      </c>
    </row>
    <row r="18">
      <c r="A18" s="4" t="inlineStr">
        <is>
          <t>Manufacturing enterprises</t>
        </is>
      </c>
      <c r="B18" s="7" t="n">
        <v>461644</v>
      </c>
      <c r="C18" s="4" t="inlineStr">
        <is>
          <t>count</t>
        </is>
      </c>
      <c r="D18" t="inlineStr">
        <is>
          <t>2023</t>
        </is>
      </c>
      <c r="E18" s="4" t="inlineStr">
        <is>
          <t>TUIK Annual Industry and Services Statistics, via an Ekonomim column of 27 Jan 2025 (REPRODUCTION)</t>
        </is>
      </c>
      <c r="F18" s="4" t="inlineStr">
        <is>
          <t>TUIK’s own bulletin page is JavaScript-gated and could not be read; no figure on this sheet was read on TUIK’s own site. The 2024 sectoral enterprise count could not be obtained.</t>
        </is>
      </c>
    </row>
    <row r="19">
      <c r="A19" s="4" t="inlineStr">
        <is>
          <t>Manufacturing share of all enterprises</t>
        </is>
      </c>
      <c r="B19" s="9" t="n">
        <v>0.124</v>
      </c>
      <c r="C19" s="4" t="inlineStr">
        <is>
          <t>share</t>
        </is>
      </c>
      <c r="D19" t="inlineStr">
        <is>
          <t>2023</t>
        </is>
      </c>
      <c r="E19" s="4" t="inlineStr">
        <is>
          <t>Same Ekonomim/TUIK route (REPRODUCTION)</t>
        </is>
      </c>
      <c r="F19" s="4" t="inlineStr"/>
    </row>
    <row r="20">
      <c r="A20" s="4" t="inlineStr">
        <is>
          <t>Manufacturing production value</t>
        </is>
      </c>
      <c r="B20" s="7" t="n">
        <v>21927000</v>
      </c>
      <c r="C20" s="4" t="inlineStr">
        <is>
          <t>million TRY, nominal</t>
        </is>
      </c>
      <c r="D20" t="inlineStr">
        <is>
          <t>2024</t>
        </is>
      </c>
      <c r="E20" s="4" t="inlineStr">
        <is>
          <t>TUIK bulletin via Alomaliye reproduction, 27 Aug 2025 (REPRODUCTION)</t>
        </is>
      </c>
      <c r="F20" s="4" t="inlineStr">
        <is>
          <t>21.927 trillion TL as published.</t>
        </is>
      </c>
    </row>
    <row r="21">
      <c r="A21" s="4" t="inlineStr">
        <is>
          <t>Share of manufacturing enterprises in low-technology activities</t>
        </is>
      </c>
      <c r="B21" s="9" t="n">
        <v>0.547</v>
      </c>
      <c r="C21" s="4" t="inlineStr">
        <is>
          <t>share</t>
        </is>
      </c>
      <c r="D21" t="inlineStr">
        <is>
          <t>2024</t>
        </is>
      </c>
      <c r="E21" s="4" t="inlineStr">
        <is>
          <t>TUIK via Alomaliye (REPRODUCTION)</t>
        </is>
      </c>
      <c r="F21" s="4" t="inlineStr"/>
    </row>
    <row r="22">
      <c r="A22" s="4" t="inlineStr">
        <is>
          <t>Largest manufacturing sub-sector by enterprise count: fabricated metal products</t>
        </is>
      </c>
      <c r="B22" s="7" t="n">
        <v>66000</v>
      </c>
      <c r="C22" s="4" t="inlineStr">
        <is>
          <t>enterprises</t>
        </is>
      </c>
      <c r="D22" t="inlineStr">
        <is>
          <t>2023</t>
        </is>
      </c>
      <c r="E22" s="4" t="inlineStr">
        <is>
          <t>TUIK via Ekonomim (REPRODUCTION)</t>
        </is>
      </c>
      <c r="F22" s="4" t="inlineStr">
        <is>
          <t>Published as "66,000+". The top five sub-sectors are roughly 60% of all manufacturing enterprises.</t>
        </is>
      </c>
    </row>
    <row r="23">
      <c r="A23" s="4" t="inlineStr">
        <is>
          <t>Clothing manufacture</t>
        </is>
      </c>
      <c r="B23" s="7" t="n">
        <v>63513</v>
      </c>
      <c r="C23" s="4" t="inlineStr">
        <is>
          <t>enterprises</t>
        </is>
      </c>
      <c r="D23" t="inlineStr">
        <is>
          <t>2023</t>
        </is>
      </c>
      <c r="E23" s="4" t="inlineStr">
        <is>
          <t>TUIK via Ekonomim (REPRODUCTION)</t>
        </is>
      </c>
      <c r="F23" s="4" t="inlineStr"/>
    </row>
    <row r="24">
      <c r="A24" s="4" t="inlineStr">
        <is>
          <t>Food manufacture</t>
        </is>
      </c>
      <c r="B24" s="7" t="n">
        <v>57606</v>
      </c>
      <c r="C24" s="4" t="inlineStr">
        <is>
          <t>enterprises</t>
        </is>
      </c>
      <c r="D24" t="inlineStr">
        <is>
          <t>2023</t>
        </is>
      </c>
      <c r="E24" s="4" t="inlineStr">
        <is>
          <t>TUIK via Ekonomim (REPRODUCTION)</t>
        </is>
      </c>
      <c r="F24" s="4" t="inlineStr"/>
    </row>
    <row r="25">
      <c r="A25" s="4" t="inlineStr">
        <is>
          <t>Furniture</t>
        </is>
      </c>
      <c r="B25" s="7" t="n">
        <v>45622</v>
      </c>
      <c r="C25" s="4" t="inlineStr">
        <is>
          <t>enterprises</t>
        </is>
      </c>
      <c r="D25" t="inlineStr">
        <is>
          <t>2023</t>
        </is>
      </c>
      <c r="E25" s="4" t="inlineStr">
        <is>
          <t>TUIK via Ekonomim (REPRODUCTION)</t>
        </is>
      </c>
      <c r="F25" s="4" t="inlineStr"/>
    </row>
    <row r="26">
      <c r="A26" s="4" t="inlineStr">
        <is>
          <t>Machinery installation and repair</t>
        </is>
      </c>
      <c r="B26" s="7" t="n">
        <v>31862</v>
      </c>
      <c r="C26" s="4" t="inlineStr">
        <is>
          <t>enterprises</t>
        </is>
      </c>
      <c r="D26" t="inlineStr">
        <is>
          <t>2023</t>
        </is>
      </c>
      <c r="E26" s="4" t="inlineStr">
        <is>
          <t>TUIK via Ekonomim (REPRODUCTION)</t>
        </is>
      </c>
      <c r="F26" s="4" t="inlineStr"/>
    </row>
    <row r="27">
      <c r="A27" s="4" t="inlineStr">
        <is>
          <t>Manufacturing capacity utilisation, raw</t>
        </is>
      </c>
      <c r="B27" s="9" t="n">
        <v>0.742</v>
      </c>
      <c r="C27" s="4" t="inlineStr">
        <is>
          <t>share of capacity</t>
        </is>
      </c>
      <c r="D27" t="inlineStr">
        <is>
          <t>September 2026</t>
        </is>
      </c>
      <c r="E27" s="4" t="inlineStr">
        <is>
          <t>TCMB Imalat Sanayi Kapasite Kullanim Orani, report PDF read 22 Sep 2026</t>
        </is>
      </c>
      <c r="F27" s="4" t="inlineStr">
        <is>
          <t>Survey of 1,982 establishments, 1-14 Sep 2026.</t>
        </is>
      </c>
    </row>
    <row r="28">
      <c r="A28" s="4" t="inlineStr">
        <is>
          <t>Manufacturing capacity utilisation, seasonally adjusted</t>
        </is>
      </c>
      <c r="B28" s="9" t="n">
        <v>0.741</v>
      </c>
      <c r="C28" s="4" t="inlineStr">
        <is>
          <t>share of capacity</t>
        </is>
      </c>
      <c r="D28" t="inlineStr">
        <is>
          <t>September 2026</t>
        </is>
      </c>
      <c r="E28" s="4" t="inlineStr">
        <is>
          <t>TCMB</t>
        </is>
      </c>
      <c r="F28" s="4" t="inlineStr">
        <is>
          <t>Turkish manufacturing has sat at roughly 73-74% for over a year: the constraint is not more machines.</t>
        </is>
      </c>
    </row>
    <row r="29">
      <c r="A29" s="4" t="inlineStr">
        <is>
          <t>Manufacturing capacity utilisation, seasonally adjusted</t>
        </is>
      </c>
      <c r="B29" s="9" t="n">
        <v>0.735</v>
      </c>
      <c r="C29" s="4" t="inlineStr">
        <is>
          <t>share of capacity</t>
        </is>
      </c>
      <c r="D29" t="inlineStr">
        <is>
          <t>August 2026</t>
        </is>
      </c>
      <c r="E29" s="4" t="inlineStr">
        <is>
          <t>TCMB release via Alomaliye, 21 Aug 2026 (REPRODUCTION)</t>
        </is>
      </c>
      <c r="F29" s="4" t="inlineStr">
        <is>
          <t>July 2026: 73.8%. August 2025: 73.6%.</t>
        </is>
      </c>
    </row>
    <row r="30">
      <c r="A30" s="4" t="inlineStr">
        <is>
          <t>Industrial electricity price, band ID (2,000-19,999 MWh/yr), excl. taxes</t>
        </is>
      </c>
      <c r="B30" s="16" t="n">
        <v>3.4259</v>
      </c>
      <c r="C30" s="4" t="inlineStr">
        <is>
          <t>TRY/kWh</t>
        </is>
      </c>
      <c r="D30" t="inlineStr">
        <is>
          <t>2025-S1</t>
        </is>
      </c>
      <c r="E30" s="4" t="inlineStr">
        <is>
          <t>Eurostat nrg_pc_205 (geo TR, tax X_TAX), last update 11 Aug 2026</t>
        </is>
      </c>
      <c r="F30" s="4" t="inlineStr">
        <is>
          <t>National currency, nominal.</t>
        </is>
      </c>
    </row>
    <row r="31">
      <c r="A31" s="4" t="inlineStr">
        <is>
          <t>Industrial electricity price, band ID, excl. taxes</t>
        </is>
      </c>
      <c r="B31" s="16" t="n">
        <v>3.9187</v>
      </c>
      <c r="C31" s="4" t="inlineStr">
        <is>
          <t>TRY/kWh</t>
        </is>
      </c>
      <c r="D31" t="inlineStr">
        <is>
          <t>2025-S2</t>
        </is>
      </c>
      <c r="E31" s="4" t="inlineStr">
        <is>
          <t>Eurostat nrg_pc_205</t>
        </is>
      </c>
      <c r="F31" s="4" t="inlineStr">
        <is>
          <t>In lira the price more than doubled between 2022-S1 and 2025-S2 (+112%). That is nominal, over a period of very high inflation.</t>
        </is>
      </c>
    </row>
    <row r="32">
      <c r="A32" s="4" t="inlineStr">
        <is>
          <t>Industrial electricity price, band ID, excl. taxes</t>
        </is>
      </c>
      <c r="B32" s="14" t="n">
        <v>0.0809</v>
      </c>
      <c r="C32" s="4" t="inlineStr">
        <is>
          <t>EUR/kWh, as Eurostat publishes it</t>
        </is>
      </c>
      <c r="D32" t="inlineStr">
        <is>
          <t>2025-S2</t>
        </is>
      </c>
      <c r="E32" s="4" t="inlineStr">
        <is>
          <t>Eurostat nrg_pc_205</t>
        </is>
      </c>
      <c r="F32" s="4" t="inlineStr">
        <is>
          <t>In euro the same band fell from a 2022-S2 peak of 0.1856 to 0.0809 - more than halved. "Turkish industrial electricity is getting more expensive" is true in lira and false in euro. State the currency every time.</t>
        </is>
      </c>
    </row>
    <row r="33">
      <c r="A33" s="4" t="inlineStr">
        <is>
          <t>Industrial electricity price, band IC (500-1,999 MWh/yr), excl. taxes</t>
        </is>
      </c>
      <c r="B33" s="16" t="n">
        <v>4.2544</v>
      </c>
      <c r="C33" s="4" t="inlineStr">
        <is>
          <t>TRY/kWh</t>
        </is>
      </c>
      <c r="D33" t="inlineStr">
        <is>
          <t>2025-S2</t>
        </is>
      </c>
      <c r="E33" s="4" t="inlineStr">
        <is>
          <t>Eurostat nrg_pc_205</t>
        </is>
      </c>
      <c r="F33" s="4" t="inlineStr"/>
    </row>
    <row r="34">
      <c r="A34" s="4" t="inlineStr">
        <is>
          <t>Industrial electricity price</t>
        </is>
      </c>
      <c r="B34" t="inlineStr">
        <is>
          <t>n/r</t>
        </is>
      </c>
      <c r="C34" s="4" t="inlineStr">
        <is>
          <t>any unit</t>
        </is>
      </c>
      <c r="D34" t="inlineStr">
        <is>
          <t>2026</t>
        </is>
      </c>
      <c r="E34" s="4" t="inlineStr">
        <is>
          <t>Eurostat nrg_pc_205 / EPDK tariff tables</t>
        </is>
      </c>
      <c r="F34" s="4" t="inlineStr">
        <is>
          <t>Eurostat’s TR series ends at 2025-S2 and EPDK’s tariff tables could not be read from the page. Do not publish a 2026 Turkish industrial electricity price.</t>
        </is>
      </c>
    </row>
    <row r="35">
      <c r="A35" s="4" t="inlineStr">
        <is>
          <t>Hourly labour cost in manufacturing</t>
        </is>
      </c>
      <c r="B35" s="10" t="n">
        <v>63.9</v>
      </c>
      <c r="C35" s="4" t="inlineStr">
        <is>
          <t>TRY/h (EUR 3.7 on Eurostat’s parallel series)</t>
        </is>
      </c>
      <c r="D35" t="inlineStr">
        <is>
          <t>2022</t>
        </is>
      </c>
      <c r="E35" s="4" t="inlineStr">
        <is>
          <t>Eurostat lc_lci_lev (geo TR, nace_r2 C, D1_D4_MD5), last update 23 Apr 2026</t>
        </is>
      </c>
      <c r="F35" s="4" t="inlineStr">
        <is>
          <t>Nominal.</t>
        </is>
      </c>
    </row>
    <row r="36">
      <c r="A36" s="4" t="inlineStr">
        <is>
          <t>Hourly labour cost in manufacturing</t>
        </is>
      </c>
      <c r="B36" s="10" t="n">
        <v>138.5</v>
      </c>
      <c r="C36" s="4" t="inlineStr">
        <is>
          <t>TRY/h (EUR 5.4)</t>
        </is>
      </c>
      <c r="D36" t="inlineStr">
        <is>
          <t>2023</t>
        </is>
      </c>
      <c r="E36" s="4" t="inlineStr">
        <is>
          <t>Eurostat lc_lci_lev</t>
        </is>
      </c>
      <c r="F36" s="4" t="inlineStr"/>
    </row>
    <row r="37">
      <c r="A37" s="4" t="inlineStr">
        <is>
          <t>Hourly labour cost in manufacturing</t>
        </is>
      </c>
      <c r="B37" s="10" t="n">
        <v>266.6</v>
      </c>
      <c r="C37" s="4" t="inlineStr">
        <is>
          <t>TRY/h (EUR 7.5)</t>
        </is>
      </c>
      <c r="D37" t="inlineStr">
        <is>
          <t>2024</t>
        </is>
      </c>
      <c r="E37" s="4" t="inlineStr">
        <is>
          <t>Eurostat lc_lci_lev</t>
        </is>
      </c>
      <c r="F37" s="4" t="inlineStr"/>
    </row>
    <row r="38">
      <c r="A38" s="4" t="inlineStr">
        <is>
          <t>Hourly labour cost in manufacturing</t>
        </is>
      </c>
      <c r="B38" s="10" t="n">
        <v>369.7</v>
      </c>
      <c r="C38" s="4" t="inlineStr">
        <is>
          <t>TRY/h (EUR 8.2)</t>
        </is>
      </c>
      <c r="D38" t="inlineStr">
        <is>
          <t>2025</t>
        </is>
      </c>
      <c r="E38" s="4" t="inlineStr">
        <is>
          <t>Eurostat lc_lci_lev</t>
        </is>
      </c>
      <c r="F38" s="4" t="inlineStr">
        <is>
          <t>Up 38.7% in lira in 2025 and 5.8x its 2022 level; in euro from 3.7 to 8.2 per hour, +122% over three years. Unlike electricity, labour cost rose sharply in both currencies.</t>
        </is>
      </c>
    </row>
    <row r="39">
      <c r="A39" s="4" t="inlineStr">
        <is>
          <t>Gross monthly minimum wage</t>
        </is>
      </c>
      <c r="B39" s="7" t="n">
        <v>33030</v>
      </c>
      <c r="C39" s="4" t="inlineStr">
        <is>
          <t>TRY per month</t>
        </is>
      </c>
      <c r="D39" t="inlineStr">
        <is>
          <t>2026</t>
        </is>
      </c>
      <c r="E39" s="4" t="inlineStr">
        <is>
          <t>Eurostat earn_mw_cur, confirmed against the Ministry of Labour 2026 sheet</t>
        </is>
      </c>
      <c r="F39" s="4" t="inlineStr">
        <is>
          <t>Valid 01.01.2026-31.12.2026. Net 28,075.50 TL.</t>
        </is>
      </c>
    </row>
    <row r="40">
      <c r="A40" s="4" t="inlineStr">
        <is>
          <t>Total employer cost at the minimum wage, with the 5-point manufacturing reduction</t>
        </is>
      </c>
      <c r="B40" s="10" t="n">
        <v>39223.13</v>
      </c>
      <c r="C40" s="4" t="inlineStr">
        <is>
          <t>TRY per month</t>
        </is>
      </c>
      <c r="D40" t="inlineStr">
        <is>
          <t>2026</t>
        </is>
      </c>
      <c r="E40" s="4" t="inlineStr">
        <is>
          <t>T.C. Calisma ve Sosyal Guvenlik Bakanligi, 2026 minimum wage sheet</t>
        </is>
      </c>
      <c r="F40" s="4" t="inlineStr">
        <is>
          <t>With the 2-point reduction 40,214.03 TL; with no reduction 40,874.63 TL. This, not the gross wage, is the number for payback arithmetic.</t>
        </is>
      </c>
    </row>
    <row r="41">
      <c r="A41" s="4" t="inlineStr">
        <is>
          <t>Enterprises with an ERP package, 10+ employees</t>
        </is>
      </c>
      <c r="B41" s="9" t="n">
        <v>0.2817</v>
      </c>
      <c r="C41" s="4" t="inlineStr">
        <is>
          <t>share of enterprises</t>
        </is>
      </c>
      <c r="D41" t="inlineStr">
        <is>
          <t>2025</t>
        </is>
      </c>
      <c r="E41" s="4" t="inlineStr">
        <is>
          <t>Eurostat isoc_eb_iip, indic_is E_ERP1, NACE C10-S951_X_K, last update 27 Feb 2026</t>
        </is>
      </c>
      <c r="F41" s="4" t="inlineStr">
        <is>
          <t>All activities except agriculture, mining and finance - NOT manufacturing-only. 10-49 employees: 23.54%.</t>
        </is>
      </c>
    </row>
    <row r="42">
      <c r="A42" s="4" t="inlineStr">
        <is>
          <t>Enterprises using at least one AI technology, all sectors</t>
        </is>
      </c>
      <c r="B42" s="9" t="n">
        <v>0.074</v>
      </c>
      <c r="C42" s="4" t="inlineStr">
        <is>
          <t>share of enterprises, 10+ employees</t>
        </is>
      </c>
      <c r="D42" t="inlineStr">
        <is>
          <t>2025</t>
        </is>
      </c>
      <c r="E42" s="4" t="inlineStr">
        <is>
          <t>Eurostat isoc_eb_ai</t>
        </is>
      </c>
      <c r="F42" s="4" t="inlineStr">
        <is>
          <t>The 2025 survey broadened the AI question battery, so the 2024 to 2025 jump is partly methodological. 2024: 4.4%.</t>
        </is>
      </c>
    </row>
    <row r="43">
      <c r="A43" s="4" t="inlineStr">
        <is>
          <t>Enterprises using at least one AI technology, manufacturing</t>
        </is>
      </c>
      <c r="B43" s="9" t="n">
        <v>0.07000000000000001</v>
      </c>
      <c r="C43" s="4" t="inlineStr">
        <is>
          <t>share of enterprises, 10+ employees</t>
        </is>
      </c>
      <c r="D43" t="inlineStr">
        <is>
          <t>2025</t>
        </is>
      </c>
      <c r="E43" s="4" t="inlineStr">
        <is>
          <t>Eurostat isoc_eb_ain2</t>
        </is>
      </c>
      <c r="F43" s="4" t="inlineStr">
        <is>
          <t>2024: 4.2%.</t>
        </is>
      </c>
    </row>
    <row r="44">
      <c r="A44" s="4" t="inlineStr">
        <is>
          <t>Shop-floor IoT adoption in manufacturing</t>
        </is>
      </c>
      <c r="B44" s="9" t="inlineStr">
        <is>
          <t>n/r</t>
        </is>
      </c>
      <c r="C44" s="4" t="inlineStr">
        <is>
          <t>share of enterprises</t>
        </is>
      </c>
      <c r="D44" t="inlineStr">
        <is>
          <t>2026</t>
        </is>
      </c>
      <c r="E44" s="4" t="inlineStr">
        <is>
          <t>Eurostat IoT series</t>
        </is>
      </c>
      <c r="F44" s="4" t="inlineStr">
        <is>
          <t>Eurostat’s TR data exists for 2021 only and for all activities rather than manufacturing. There is no current Turkish measurement of shop-floor IoT adoption that could be opened.</t>
        </is>
      </c>
    </row>
  </sheetData>
  <mergeCells count="1">
    <mergeCell ref="A2:F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18"/>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6" t="inlineStr">
        <is>
          <t>Fonte</t>
        </is>
      </c>
      <c r="B1" s="6" t="inlineStr">
        <is>
          <t>Ligação</t>
        </is>
      </c>
      <c r="C1" s="6" t="inlineStr">
        <is>
          <t>Classificação</t>
        </is>
      </c>
      <c r="D1" s="6" t="inlineStr">
        <is>
          <t>Data na fonte / data de consulta</t>
        </is>
      </c>
      <c r="E1" s="6" t="inlineStr">
        <is>
          <t>Nota</t>
        </is>
      </c>
    </row>
    <row r="2">
      <c r="A2" s="4" t="inlineStr">
        <is>
          <t>nama_10_a10 — Gross value added, B1G, CP_MEUR, NACE C and TOTAL, 2024-2025</t>
        </is>
      </c>
      <c r="B2" s="17" t="inlineStr">
        <is>
          <t>https://ec.europa.eu/eurostat/databrowser/view/nama_10_a10/default/table</t>
        </is>
      </c>
      <c r="C2" t="inlineStr">
        <is>
          <t>OFICIAL</t>
        </is>
      </c>
      <c r="D2" s="4" t="inlineStr">
        <is>
          <t>22 September 2026</t>
        </is>
      </c>
      <c r="E2" s="4" t="inlineStr"/>
    </row>
    <row r="3">
      <c r="A3" s="4" t="inlineStr">
        <is>
          <t>nama_10_a10_e — Employment, EMP_DC, THS_PER, NACE C, 2024-2025 (domestic concept)</t>
        </is>
      </c>
      <c r="B3" s="17" t="inlineStr">
        <is>
          <t>https://ec.europa.eu/eurostat/databrowser/view/nama_10_a10_e/default/table</t>
        </is>
      </c>
      <c r="C3" t="inlineStr">
        <is>
          <t>OFICIAL</t>
        </is>
      </c>
      <c r="D3" s="4" t="inlineStr">
        <is>
          <t>22 September 2026</t>
        </is>
      </c>
      <c r="E3" s="4" t="inlineStr"/>
    </row>
    <row r="4">
      <c r="A4" s="4" t="inlineStr">
        <is>
          <t>tesem160 — Nominal labour productivity per hour worked, NLPR_HW, PC_EU27_2020_MPPS_CP, whole economy, 2024-2025</t>
        </is>
      </c>
      <c r="B4" s="17" t="inlineStr">
        <is>
          <t>https://ec.europa.eu/eurostat/databrowser/view/tesem160/default/table</t>
        </is>
      </c>
      <c r="C4" t="inlineStr">
        <is>
          <t>OFICIAL</t>
        </is>
      </c>
      <c r="D4" s="4" t="inlineStr">
        <is>
          <t>22 September 2026</t>
        </is>
      </c>
      <c r="E4" s="4" t="inlineStr"/>
    </row>
    <row r="5">
      <c r="A5" s="4" t="inlineStr">
        <is>
          <t>sbs_ovw_act — Enterprises, ENT_NR, NACE C, all size classes, 2023</t>
        </is>
      </c>
      <c r="B5" s="17" t="inlineStr">
        <is>
          <t>https://ec.europa.eu/eurostat/databrowser/view/sbs_ovw_act/default/table</t>
        </is>
      </c>
      <c r="C5" t="inlineStr">
        <is>
          <t>OFICIAL</t>
        </is>
      </c>
      <c r="D5" s="4" t="inlineStr">
        <is>
          <t>22 September 2026</t>
        </is>
      </c>
      <c r="E5" s="4" t="inlineStr"/>
    </row>
    <row r="6">
      <c r="A6" s="4" t="inlineStr">
        <is>
          <t>nama_10_a64 — Gross value added by sub-sector, B1G, CP_MEUR, 2023</t>
        </is>
      </c>
      <c r="B6" s="17" t="inlineStr">
        <is>
          <t>https://ec.europa.eu/eurostat/databrowser/view/nama_10_a64/default/table</t>
        </is>
      </c>
      <c r="C6" t="inlineStr">
        <is>
          <t>OFICIAL</t>
        </is>
      </c>
      <c r="D6" s="4" t="inlineStr">
        <is>
          <t>22 September 2026</t>
        </is>
      </c>
      <c r="E6" s="4" t="inlineStr"/>
    </row>
    <row r="7">
      <c r="A7" s="4" t="inlineStr">
        <is>
          <t>lc_lci_lev — Hourly labour cost, unit EUR, lcstruct D1_D4_MD5, NACE C, 2023-2025</t>
        </is>
      </c>
      <c r="B7" s="17" t="inlineStr">
        <is>
          <t>https://ec.europa.eu/eurostat/databrowser/view/lc_lci_lev/default/table</t>
        </is>
      </c>
      <c r="C7" t="inlineStr">
        <is>
          <t>OFICIAL</t>
        </is>
      </c>
      <c r="D7" s="4" t="inlineStr">
        <is>
          <t>22 September 2026</t>
        </is>
      </c>
      <c r="E7" s="4" t="inlineStr"/>
    </row>
    <row r="8">
      <c r="A8" s="4" t="inlineStr">
        <is>
          <t>nrg_pc_205 — Electricity, non-household, siec E7000, band ID (2,000-19,999 MWh/yr), tax I_TAX, EUR/kWh, 2025-S1 and 2025-S2</t>
        </is>
      </c>
      <c r="B8" s="17" t="inlineStr">
        <is>
          <t>https://ec.europa.eu/eurostat/databrowser/view/nrg_pc_205/default/table</t>
        </is>
      </c>
      <c r="C8" t="inlineStr">
        <is>
          <t>OFICIAL</t>
        </is>
      </c>
      <c r="D8" s="4" t="inlineStr">
        <is>
          <t>22 September 2026</t>
        </is>
      </c>
      <c r="E8" s="4" t="inlineStr"/>
    </row>
    <row r="9">
      <c r="A9" s="4" t="inlineStr">
        <is>
          <t>jvs_a_rate_r2 — Job vacancy rate, NACE C, sizeclas TOTAL, AVG_A, 2024-2025</t>
        </is>
      </c>
      <c r="B9" s="17" t="inlineStr">
        <is>
          <t>https://ec.europa.eu/eurostat/databrowser/view/jvs_a_rate_r2/default/table</t>
        </is>
      </c>
      <c r="C9" t="inlineStr">
        <is>
          <t>OFICIAL</t>
        </is>
      </c>
      <c r="D9" s="4" t="inlineStr">
        <is>
          <t>22 September 2026</t>
        </is>
      </c>
      <c r="E9" s="4" t="inlineStr"/>
    </row>
    <row r="10">
      <c r="A10" s="4" t="inlineStr">
        <is>
          <t>jvs_q_nace2 — Quarterly job vacancy rate, indicator JVR (not JOBRATE), NACE C, TOTAL, NSA, 2025-Q3 and 2025-Q4</t>
        </is>
      </c>
      <c r="B10" s="17" t="inlineStr">
        <is>
          <t>https://ec.europa.eu/eurostat/databrowser/view/jvs_q_nace2/default/table</t>
        </is>
      </c>
      <c r="C10" t="inlineStr">
        <is>
          <t>OFICIAL</t>
        </is>
      </c>
      <c r="D10" s="4" t="inlineStr">
        <is>
          <t>22 September 2026</t>
        </is>
      </c>
      <c r="E10" s="4" t="inlineStr"/>
    </row>
    <row r="11">
      <c r="A11" s="4" t="inlineStr">
        <is>
          <t>ei_bsin_q_r2 — Factors limiting production - labour, BS-FLP3-PC, NSA, % of firms, 2026-Q2 and 2026-Q3</t>
        </is>
      </c>
      <c r="B11" s="17" t="inlineStr">
        <is>
          <t>https://ec.europa.eu/eurostat/databrowser/view/ei_bsin_q_r2/default/table</t>
        </is>
      </c>
      <c r="C11" t="inlineStr">
        <is>
          <t>OFICIAL</t>
        </is>
      </c>
      <c r="D11" s="4" t="inlineStr">
        <is>
          <t>22 September 2026</t>
        </is>
      </c>
      <c r="E11" s="4" t="inlineStr"/>
    </row>
    <row r="12">
      <c r="A12" s="4" t="inlineStr">
        <is>
          <t>isoc_eb_ai / isoc_eb_ain2 — Enterprises using at least one AI technology, E_AI_TANY, PC_ENT, GE10; all sectors C10-S951_X_K and NACE C, 2024-2025</t>
        </is>
      </c>
      <c r="B12" s="17" t="inlineStr">
        <is>
          <t>https://ec.europa.eu/eurostat/databrowser/view/isoc_eb_ai/default/table</t>
        </is>
      </c>
      <c r="C12" t="inlineStr">
        <is>
          <t>OFICIAL</t>
        </is>
      </c>
      <c r="D12" s="4" t="inlineStr">
        <is>
          <t>22 September 2026</t>
        </is>
      </c>
      <c r="E12" s="4" t="inlineStr"/>
    </row>
    <row r="13">
      <c r="A13" s="4" t="inlineStr">
        <is>
          <t>Eurostat lfsa_egan2 — employed persons by economic activity, used for Türkiye</t>
        </is>
      </c>
      <c r="B13" s="17" t="inlineStr">
        <is>
          <t>https://ec.europa.eu/eurostat/databrowser/view/lfsa_egan2/default/table</t>
        </is>
      </c>
      <c r="C13" t="inlineStr">
        <is>
          <t>OFICIAL</t>
        </is>
      </c>
      <c r="D13" s="4" t="inlineStr">
        <is>
          <t>last update 10 September 2026</t>
        </is>
      </c>
      <c r="E13" s="4" t="inlineStr">
        <is>
          <t>Labour force survey. Used because nama_10_a10_e returns an empty value set for TR.</t>
        </is>
      </c>
    </row>
    <row r="14">
      <c r="A14" s="4" t="inlineStr">
        <is>
          <t>Eurostat isoc_eb_iip — integration of internal processes (ERP), used for Türkiye</t>
        </is>
      </c>
      <c r="B14" s="17" t="inlineStr">
        <is>
          <t>https://ec.europa.eu/eurostat/databrowser/view/isoc_eb_iip/default/table</t>
        </is>
      </c>
      <c r="C14" t="inlineStr">
        <is>
          <t>OFICIAL</t>
        </is>
      </c>
      <c r="D14" s="4" t="inlineStr">
        <is>
          <t>last update 27 February 2026</t>
        </is>
      </c>
      <c r="E14" s="4" t="inlineStr">
        <is>
          <t>All activities except agriculture, mining and finance, not manufacturing-only.</t>
        </is>
      </c>
    </row>
    <row r="15">
      <c r="A15" s="4" t="inlineStr">
        <is>
          <t>Eurostat earn_mw_cur — monthly minimum wages, used for Türkiye</t>
        </is>
      </c>
      <c r="B15" s="17" t="inlineStr">
        <is>
          <t>https://ec.europa.eu/eurostat/databrowser/view/earn_mw_cur/default/table</t>
        </is>
      </c>
      <c r="C15" t="inlineStr">
        <is>
          <t>OFICIAL</t>
        </is>
      </c>
      <c r="D15" s="4" t="inlineStr">
        <is>
          <t>last update 31 July 2026</t>
        </is>
      </c>
      <c r="E15" s="4" t="inlineStr">
        <is>
          <t>Confirmed against the Turkish Ministry of Labour 2026 minimum wage sheet.</t>
        </is>
      </c>
    </row>
    <row r="16">
      <c r="A16" s="4" t="inlineStr">
        <is>
          <t>TCMB — İmalat Sanayi Kapasite Kullanım Oranı (capacity utilisation)</t>
        </is>
      </c>
      <c r="B16" s="17" t="inlineStr">
        <is>
          <t>https://www.tcmb.gov.tr/wps/wcm/connect/9c32cdb1-30ba-467b-9cf5-30b05fca38a7/KKO-Rapor-Int.pdf</t>
        </is>
      </c>
      <c r="C16" t="inlineStr">
        <is>
          <t>OFICIAL</t>
        </is>
      </c>
      <c r="D16" s="4" t="inlineStr">
        <is>
          <t>report read 22 September 2026</t>
        </is>
      </c>
      <c r="E16" s="4" t="inlineStr">
        <is>
          <t>September 2026 figures read from the TCMB PDF itself.</t>
        </is>
      </c>
    </row>
    <row r="17">
      <c r="A17" s="4" t="inlineStr">
        <is>
          <t>TÜİK Annual Industry and Services Statistics, via press and KOSGEB reproductions</t>
        </is>
      </c>
      <c r="B17" s="4" t="inlineStr"/>
      <c r="C17" t="inlineStr">
        <is>
          <t>REPRODUÇÃO</t>
        </is>
      </c>
      <c r="D17" s="4" t="inlineStr">
        <is>
          <t>2023 and 2024 bulletins</t>
        </is>
      </c>
      <c r="E17" s="4" t="inlineStr">
        <is>
          <t>TÜİK’s own portal is JavaScript-gated on every endpoint and could not be read. No Türkiye figure in this workbook was read on TÜİK’s own site.</t>
        </is>
      </c>
    </row>
    <row r="18">
      <c r="A18" s="4" t="inlineStr">
        <is>
          <t>Eurostat Data Browser — all datasets above</t>
        </is>
      </c>
      <c r="B18" s="17" t="inlineStr">
        <is>
          <t>https://ec.europa.eu/eurostat/databrowser/</t>
        </is>
      </c>
      <c r="C18" t="inlineStr">
        <is>
          <t>OFICIAL</t>
        </is>
      </c>
      <c r="D18" s="4" t="inlineStr">
        <is>
          <t>extracted 22 September 2026</t>
        </is>
      </c>
      <c r="E18" s="4" t="inlineStr">
        <is>
          <t>Eurostat revises past years. Refresh from the dataset links before quoting any figure in a board paper.</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8" r:id="rId16"/>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2026-09-22T21:24:49Z</dcterms:created>
  <dcterms:modified xmlns:dcterms="http://purl.org/dc/terms/" xmlns:xsi="http://www.w3.org/2001/XMLSchema-instance" xsi:type="dcterms:W3CDTF">2026-09-22T21:24:49Z</dcterms:modified>
</cp:coreProperties>
</file>