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Förädlingsvärde" sheetId="2" state="visible" r:id="rId2"/>
    <sheet xmlns:r="http://schemas.openxmlformats.org/officeDocument/2006/relationships" name="Sysselsättning" sheetId="3" state="visible" r:id="rId3"/>
    <sheet xmlns:r="http://schemas.openxmlformats.org/officeDocument/2006/relationships" name="Produktivitet" sheetId="4" state="visible" r:id="rId4"/>
    <sheet xmlns:r="http://schemas.openxmlformats.org/officeDocument/2006/relationships" name="Företag" sheetId="5" state="visible" r:id="rId5"/>
    <sheet xmlns:r="http://schemas.openxmlformats.org/officeDocument/2006/relationships" name="Delbranscher" sheetId="6" state="visible" r:id="rId6"/>
    <sheet xmlns:r="http://schemas.openxmlformats.org/officeDocument/2006/relationships" name="Arbetskraftskostnad" sheetId="7" state="visible" r:id="rId7"/>
    <sheet xmlns:r="http://schemas.openxmlformats.org/officeDocument/2006/relationships" name="El" sheetId="8" state="visible" r:id="rId8"/>
    <sheet xmlns:r="http://schemas.openxmlformats.org/officeDocument/2006/relationships" name="Lediga jobb" sheetId="9" state="visible" r:id="rId9"/>
    <sheet xmlns:r="http://schemas.openxmlformats.org/officeDocument/2006/relationships" name="AI-användning" sheetId="10" state="visible" r:id="rId10"/>
    <sheet xmlns:r="http://schemas.openxmlformats.org/officeDocument/2006/relationships" name="Turkiet" sheetId="11" state="visible" r:id="rId11"/>
    <sheet xmlns:r="http://schemas.openxmlformats.org/officeDocument/2006/relationships" name="Källor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#,##0.0"/>
    <numFmt numFmtId="167" formatCode="0.0"/>
    <numFmt numFmtId="168" formatCode="0.0000"/>
    <numFmt numFmtId="169" formatCode="+0%;-0%"/>
  </numFmts>
  <fonts count="7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color rgb="006B7785"/>
      <sz val="9"/>
    </font>
    <font>
      <b val="1"/>
      <color rgb="00FFFFFF"/>
    </font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0E6B5C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2" fontId="0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_e/default/table" TargetMode="External" Id="rId2"/><Relationship Type="http://schemas.openxmlformats.org/officeDocument/2006/relationships/hyperlink" Target="https://ec.europa.eu/eurostat/databrowser/view/tesem160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nama_10_a64/default/table" TargetMode="External" Id="rId5"/><Relationship Type="http://schemas.openxmlformats.org/officeDocument/2006/relationships/hyperlink" Target="https://ec.europa.eu/eurostat/databrowser/view/lc_lci_lev/default/table" TargetMode="External" Id="rId6"/><Relationship Type="http://schemas.openxmlformats.org/officeDocument/2006/relationships/hyperlink" Target="https://ec.europa.eu/eurostat/databrowser/view/nrg_pc_205/default/table" TargetMode="External" Id="rId7"/><Relationship Type="http://schemas.openxmlformats.org/officeDocument/2006/relationships/hyperlink" Target="https://ec.europa.eu/eurostat/databrowser/view/jvs_a_rate_r2/default/table" TargetMode="External" Id="rId8"/><Relationship Type="http://schemas.openxmlformats.org/officeDocument/2006/relationships/hyperlink" Target="https://ec.europa.eu/eurostat/databrowser/view/jvs_q_nace2/default/table" TargetMode="External" Id="rId9"/><Relationship Type="http://schemas.openxmlformats.org/officeDocument/2006/relationships/hyperlink" Target="https://ec.europa.eu/eurostat/databrowser/view/ei_bsin_q_r2/default/table" TargetMode="External" Id="rId10"/><Relationship Type="http://schemas.openxmlformats.org/officeDocument/2006/relationships/hyperlink" Target="https://ec.europa.eu/eurostat/databrowser/view/isoc_eb_ai/default/table" TargetMode="External" Id="rId11"/><Relationship Type="http://schemas.openxmlformats.org/officeDocument/2006/relationships/hyperlink" Target="https://ec.europa.eu/eurostat/databrowser/view/lfsa_egan2/default/table" TargetMode="External" Id="rId12"/><Relationship Type="http://schemas.openxmlformats.org/officeDocument/2006/relationships/hyperlink" Target="https://ec.europa.eu/eurostat/databrowser/view/isoc_eb_iip/default/table" TargetMode="External" Id="rId13"/><Relationship Type="http://schemas.openxmlformats.org/officeDocument/2006/relationships/hyperlink" Target="https://ec.europa.eu/eurostat/databrowser/view/earn_mw_cur/default/table" TargetMode="External" Id="rId14"/><Relationship Type="http://schemas.openxmlformats.org/officeDocument/2006/relationships/hyperlink" Target="https://www.tcmb.gov.tr/wps/wcm/connect/9c32cdb1-30ba-467b-9cf5-30b05fca38a7/KKO-Rapor-Int.pdf" TargetMode="External" Id="rId15"/><Relationship Type="http://schemas.openxmlformats.org/officeDocument/2006/relationships/hyperlink" Target="https://ec.europa.eu/eurostat/databrowser/" TargetMode="External" Id="rId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Datapaket tillverkning Västeuropa 2026</t>
        </is>
      </c>
    </row>
    <row r="2" ht="46" customHeight="1">
      <c r="A2" s="2" t="inlineStr">
        <is>
          <t>Ett blad per indikator för 17 europeiska länder och EU-27: förädlingsvärde, sysselsättning, förädlingsvärde per sysselsatt, företag, delbranscher, arbetskraftskostnad, el, lediga jobb och AI-användning. Turkiet har ett eget blad, på egen grund.</t>
        </is>
      </c>
    </row>
    <row r="4">
      <c r="A4" s="3" t="inlineStr">
        <is>
          <t>Så använder du arbetsboken</t>
        </is>
      </c>
    </row>
    <row r="5" ht="30" customHeight="1">
      <c r="A5" s="4" t="inlineStr">
        <is>
          <t>Varje blad är en indikator. Varje rad bär sin Eurostat-datasetkod och året, så att vilken cell som helst kan kontrolleras om i Data Browser.</t>
        </is>
      </c>
    </row>
    <row r="6" ht="30" customHeight="1">
      <c r="A6" s="4" t="inlineStr">
        <is>
          <t>Härledda kolumner är formler, inte inklistrade värden. Förädlingsvärde per sysselsatt = nama_10_a10 (B1G, CP_MEUR, NACE C) ÷ nama_10_a10_e (EMP_DC, THS_PER, NACE C), löpande priser, inte deflaterat.</t>
        </is>
      </c>
    </row>
    <row r="7" ht="30" customHeight="1">
      <c r="A7" s="4" t="inlineStr">
        <is>
          <t>Saknade observationer är märkta n/r med skälet. Ingenting ersätts, interpoleras eller förs över från ett annat år.</t>
        </is>
      </c>
    </row>
    <row r="9">
      <c r="A9" s="4" t="inlineStr">
        <is>
          <t>De skuggade cellerna fyller du i själv. Celler med grå bakgrund är beräknade — skriv inte över dem.</t>
        </is>
      </c>
    </row>
    <row r="10">
      <c r="A10" s="4" t="inlineStr">
        <is>
          <t>Status den 22 september 2026. Programregler, stödnivåer och statistik ändras — kontrollera den officiella källan innan du förlitar dig på någon siffra här.</t>
        </is>
      </c>
    </row>
    <row r="11">
      <c r="A11" s="5" t="inlineStr">
        <is>
          <t>Ges ut av TEEPTRAK SAS (programvara för produktionsövervakning och OEE), Paris · Chicago · Shenzhen · Bukarest. Fri att använda och sprida.</t>
        </is>
      </c>
    </row>
    <row r="13">
      <c r="A13" s="3" t="inlineStr">
        <is>
          <t>Noter och förbehåll</t>
        </is>
      </c>
    </row>
    <row r="14" ht="30" customHeight="1">
      <c r="A14" s="4" t="inlineStr">
        <is>
          <t>AI-användning: Eurostat breddade frågebatteriet om AI inför 2025 års omgång, så en del av varje hopp 2024→2025 är metodisk. Behandla de två åren som två mätningar, inte som en tillväxttakt.</t>
        </is>
      </c>
    </row>
    <row r="15" ht="30" customHeight="1">
      <c r="A15" s="4" t="inlineStr">
        <is>
          <t>Arbetskraftskostnad i EUR innehåller växelkurseffekter för länder utanför euroområdet (SE, DK, PL, CZ, RO, HU).</t>
        </is>
      </c>
    </row>
    <row r="16" ht="30" customHeight="1">
      <c r="A16" s="4" t="inlineStr">
        <is>
          <t>Förädlingsvärde per sysselsatt är nominellt och inte justerat för prisnivåer. Den danska siffran är en läkemedelsartefakt och inget riktmärke för verkstadsgolvet.</t>
        </is>
      </c>
    </row>
    <row r="17" ht="30" customHeight="1">
      <c r="A17" s="4" t="inlineStr">
        <is>
          <t>Produktivitet per arbetad timme (tesem160) täcker hela ekonomin i köpkraftsstandarder, EU-27 = 100. Det är en annan mätning än tillverkningssiffran bredvid.</t>
        </is>
      </c>
    </row>
    <row r="18" ht="30" customHeight="1">
      <c r="A18" s="4" t="inlineStr">
        <is>
          <t>Antalet företag omfattar mycket stora mängder mikroföretag och enskilda näringsidkare i Italien, Spanien, Tjeckien och Slovakien. Det är ingen räkning av fabriker och det är inte jämförbart mellan länder.</t>
        </is>
      </c>
    </row>
    <row r="19" ht="30" customHeight="1">
      <c r="A19" s="4" t="inlineStr">
        <is>
          <t>De sju central- och östeuropeiska länderna kommer från CEE-uttaget av samma dataset samma dag. Där det uttaget inte hämtade en serie — el 2025-S1, kvartalsvisa lediga jobb, undersökningen om arbetskraftsbrist — står n/r i cellen i stället för att låna en siffra.</t>
        </is>
      </c>
    </row>
    <row r="20" ht="30" customHeight="1">
      <c r="A20" s="4" t="inlineStr">
        <is>
          <t>Turkiet ligger på ett eget blad: serierna är i lira, på en annan grund, och sysselsättningen kommer från arbetskraftsundersökningen i stället för nationalräkenskaperna.</t>
        </is>
      </c>
    </row>
    <row r="21" ht="30" customHeight="1">
      <c r="A21" s="4" t="inlineStr">
        <is>
          <t>n/r = inte publicerat, sekretessbelagt, eller inte hämtat. Skälet anges i raden.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0" customWidth="1" min="3" max="3"/>
    <col width="20" customWidth="1" min="4" max="4"/>
    <col width="12" customWidth="1" min="5" max="5"/>
    <col width="20" customWidth="1" min="6" max="6"/>
    <col width="22" customWidth="1" min="7" max="7"/>
    <col width="74" customWidth="1" min="8" max="8"/>
  </cols>
  <sheetData>
    <row r="1" ht="40" customHeight="1">
      <c r="A1" s="6" t="inlineStr">
        <is>
          <t>Land</t>
        </is>
      </c>
      <c r="B1" s="6" t="inlineStr">
        <is>
          <t>Kod</t>
        </is>
      </c>
      <c r="C1" s="6" t="inlineStr">
        <is>
          <t>Förädlingsvärde i tillverkning 2024 (mn EUR)</t>
        </is>
      </c>
      <c r="D1" s="6" t="inlineStr">
        <is>
          <t>Förädlingsvärde i tillverkning 2025 (mn EUR)</t>
        </is>
      </c>
      <c r="E1" s="6" t="inlineStr">
        <is>
          <t>Förändring</t>
        </is>
      </c>
      <c r="F1" s="6" t="inlineStr">
        <is>
          <t>Tillverkningens andel av totalt förädlingsvärde 2025</t>
        </is>
      </c>
      <c r="G1" s="6" t="inlineStr">
        <is>
          <t>Dataset</t>
        </is>
      </c>
      <c r="H1" s="6" t="inlineStr">
        <is>
          <t>Skäl till n/r, och förbehåll</t>
        </is>
      </c>
    </row>
    <row r="2">
      <c r="A2" t="inlineStr">
        <is>
          <t>Tyskland</t>
        </is>
      </c>
      <c r="B2" t="inlineStr">
        <is>
          <t>DE</t>
        </is>
      </c>
      <c r="C2" s="7" t="n">
        <v>793156</v>
      </c>
      <c r="D2" s="7" t="n">
        <v>797190</v>
      </c>
      <c r="E2" s="8">
        <f>IF(AND(ISNUMBER(C2),ISNUMBER(D2)),D2/C2-1,"")</f>
        <v/>
      </c>
      <c r="F2" s="9" t="n">
        <v>0.194</v>
      </c>
      <c r="G2" t="inlineStr">
        <is>
          <t>nama_10_a10</t>
        </is>
      </c>
      <c r="H2" s="4" t="inlineStr"/>
    </row>
    <row r="3">
      <c r="A3" t="inlineStr">
        <is>
          <t>Italien</t>
        </is>
      </c>
      <c r="B3" t="inlineStr">
        <is>
          <t>IT</t>
        </is>
      </c>
      <c r="C3" s="7" t="n">
        <v>332148.8</v>
      </c>
      <c r="D3" s="7" t="n">
        <v>338743.2</v>
      </c>
      <c r="E3" s="8">
        <f>IF(AND(ISNUMBER(C3),ISNUMBER(D3)),D3/C3-1,"")</f>
        <v/>
      </c>
      <c r="F3" s="9" t="n">
        <v>0.168</v>
      </c>
      <c r="G3" t="inlineStr">
        <is>
          <t>nama_10_a10</t>
        </is>
      </c>
      <c r="H3" s="4" t="inlineStr"/>
    </row>
    <row r="4">
      <c r="A4" t="inlineStr">
        <is>
          <t>Spanien</t>
        </is>
      </c>
      <c r="B4" t="inlineStr">
        <is>
          <t>ES</t>
        </is>
      </c>
      <c r="C4" s="7" t="n">
        <v>172896</v>
      </c>
      <c r="D4" s="7" t="n">
        <v>178780</v>
      </c>
      <c r="E4" s="8">
        <f>IF(AND(ISNUMBER(C4),ISNUMBER(D4)),D4/C4-1,"")</f>
        <v/>
      </c>
      <c r="F4" s="9" t="n">
        <v>0.117</v>
      </c>
      <c r="G4" t="inlineStr">
        <is>
          <t>nama_10_a10</t>
        </is>
      </c>
      <c r="H4" s="4" t="inlineStr"/>
    </row>
    <row r="5">
      <c r="A5" t="inlineStr">
        <is>
          <t>Nederländerna</t>
        </is>
      </c>
      <c r="B5" t="inlineStr">
        <is>
          <t>NL</t>
        </is>
      </c>
      <c r="C5" s="7" t="n">
        <v>116952</v>
      </c>
      <c r="D5" s="7" t="n">
        <v>122892</v>
      </c>
      <c r="E5" s="8">
        <f>IF(AND(ISNUMBER(C5),ISNUMBER(D5)),D5/C5-1,"")</f>
        <v/>
      </c>
      <c r="F5" s="9" t="n">
        <v>0.117</v>
      </c>
      <c r="G5" t="inlineStr">
        <is>
          <t>nama_10_a10</t>
        </is>
      </c>
      <c r="H5" s="4" t="inlineStr"/>
    </row>
    <row r="6">
      <c r="A6" t="inlineStr">
        <is>
          <t>Österrike</t>
        </is>
      </c>
      <c r="B6" t="inlineStr">
        <is>
          <t>AT</t>
        </is>
      </c>
      <c r="C6" s="7" t="n">
        <v>74774</v>
      </c>
      <c r="D6" s="7" t="n">
        <v>78487.8</v>
      </c>
      <c r="E6" s="8">
        <f>IF(AND(ISNUMBER(C6),ISNUMBER(D6)),D6/C6-1,"")</f>
        <v/>
      </c>
      <c r="F6" s="9" t="n">
        <v>0.171</v>
      </c>
      <c r="G6" t="inlineStr">
        <is>
          <t>nama_10_a10</t>
        </is>
      </c>
      <c r="H6" s="4" t="inlineStr"/>
    </row>
    <row r="7">
      <c r="A7" t="inlineStr">
        <is>
          <t>Danmark</t>
        </is>
      </c>
      <c r="B7" t="inlineStr">
        <is>
          <t>DK</t>
        </is>
      </c>
      <c r="C7" s="7" t="n">
        <v>69238.3</v>
      </c>
      <c r="D7" s="7" t="n">
        <v>75006.5</v>
      </c>
      <c r="E7" s="8">
        <f>IF(AND(ISNUMBER(C7),ISNUMBER(D7)),D7/C7-1,"")</f>
        <v/>
      </c>
      <c r="F7" s="9" t="n">
        <v>0.202</v>
      </c>
      <c r="G7" t="inlineStr">
        <is>
          <t>nama_10_a10</t>
        </is>
      </c>
      <c r="H7" s="4" t="inlineStr"/>
    </row>
    <row r="8">
      <c r="A8" t="inlineStr">
        <is>
          <t>Sverige</t>
        </is>
      </c>
      <c r="B8" t="inlineStr">
        <is>
          <t>SE</t>
        </is>
      </c>
      <c r="C8" s="7" t="n">
        <v>71544.7</v>
      </c>
      <c r="D8" s="7" t="n">
        <v>72240</v>
      </c>
      <c r="E8" s="8">
        <f>IF(AND(ISNUMBER(C8),ISNUMBER(D8)),D8/C8-1,"")</f>
        <v/>
      </c>
      <c r="F8" s="9" t="n">
        <v>0.134</v>
      </c>
      <c r="G8" t="inlineStr">
        <is>
          <t>nama_10_a10</t>
        </is>
      </c>
      <c r="H8" s="4" t="inlineStr"/>
    </row>
    <row r="9">
      <c r="A9" t="inlineStr">
        <is>
          <t>Belgien</t>
        </is>
      </c>
      <c r="B9" t="inlineStr">
        <is>
          <t>BE</t>
        </is>
      </c>
      <c r="C9" s="7" t="n">
        <v>70943.60000000001</v>
      </c>
      <c r="D9" s="7" t="n">
        <v>71721</v>
      </c>
      <c r="E9" s="8">
        <f>IF(AND(ISNUMBER(C9),ISNUMBER(D9)),D9/C9-1,"")</f>
        <v/>
      </c>
      <c r="F9" s="9" t="n">
        <v>0.123</v>
      </c>
      <c r="G9" t="inlineStr">
        <is>
          <t>nama_10_a10</t>
        </is>
      </c>
      <c r="H9" s="4" t="inlineStr"/>
    </row>
    <row r="10">
      <c r="A10" t="inlineStr">
        <is>
          <t>Finland</t>
        </is>
      </c>
      <c r="B10" t="inlineStr">
        <is>
          <t>FI</t>
        </is>
      </c>
      <c r="C10" s="7" t="n">
        <v>39210</v>
      </c>
      <c r="D10" s="7" t="n">
        <v>39913</v>
      </c>
      <c r="E10" s="8">
        <f>IF(AND(ISNUMBER(C10),ISNUMBER(D10)),D10/C10-1,"")</f>
        <v/>
      </c>
      <c r="F10" s="9" t="n">
        <v>0.162</v>
      </c>
      <c r="G10" t="inlineStr">
        <is>
          <t>nama_10_a10</t>
        </is>
      </c>
      <c r="H10" s="4" t="inlineStr"/>
    </row>
    <row r="11">
      <c r="A11" t="inlineStr">
        <is>
          <t>Portugal</t>
        </is>
      </c>
      <c r="B11" t="inlineStr">
        <is>
          <t>PT</t>
        </is>
      </c>
      <c r="C11" s="7" t="n">
        <v>34043.5</v>
      </c>
      <c r="D11" s="7" t="n">
        <v>34653.1</v>
      </c>
      <c r="E11" s="8">
        <f>IF(AND(ISNUMBER(C11),ISNUMBER(D11)),D11/C11-1,"")</f>
        <v/>
      </c>
      <c r="F11" s="9" t="n">
        <v>0.13</v>
      </c>
      <c r="G11" t="inlineStr">
        <is>
          <t>nama_10_a10</t>
        </is>
      </c>
      <c r="H11" s="4" t="inlineStr"/>
    </row>
    <row r="12">
      <c r="A12" t="inlineStr">
        <is>
          <t>Polen</t>
        </is>
      </c>
      <c r="B12" t="inlineStr">
        <is>
          <t>PL</t>
        </is>
      </c>
      <c r="C12" s="7" t="n">
        <v>131241</v>
      </c>
      <c r="D12" s="7" t="n">
        <v>132920</v>
      </c>
      <c r="E12" s="8">
        <f>IF(AND(ISNUMBER(C12),ISNUMBER(D12)),D12/C12-1,"")</f>
        <v/>
      </c>
      <c r="F12" s="9" t="n">
        <v>0.163</v>
      </c>
      <c r="G12" t="inlineStr">
        <is>
          <t>nama_10_a10</t>
        </is>
      </c>
      <c r="H12" s="4" t="inlineStr"/>
    </row>
    <row r="13">
      <c r="A13" t="inlineStr">
        <is>
          <t>Tjeckien</t>
        </is>
      </c>
      <c r="B13" t="inlineStr">
        <is>
          <t>CZ</t>
        </is>
      </c>
      <c r="C13" s="7" t="n">
        <v>64825</v>
      </c>
      <c r="D13" s="7" t="n">
        <v>65988</v>
      </c>
      <c r="E13" s="8">
        <f>IF(AND(ISNUMBER(C13),ISNUMBER(D13)),D13/C13-1,"")</f>
        <v/>
      </c>
      <c r="F13" s="9" t="n">
        <v>0.208</v>
      </c>
      <c r="G13" t="inlineStr">
        <is>
          <t>nama_10_a10</t>
        </is>
      </c>
      <c r="H13" s="4" t="inlineStr"/>
    </row>
    <row r="14">
      <c r="A14" t="inlineStr">
        <is>
          <t>Rumänien</t>
        </is>
      </c>
      <c r="B14" t="inlineStr">
        <is>
          <t>RO</t>
        </is>
      </c>
      <c r="C14" s="7" t="n">
        <v>46666</v>
      </c>
      <c r="D14" s="7" t="n">
        <v>44939</v>
      </c>
      <c r="E14" s="8">
        <f>IF(AND(ISNUMBER(C14),ISNUMBER(D14)),D14/C14-1,"")</f>
        <v/>
      </c>
      <c r="F14" s="9" t="n">
        <v>0.131</v>
      </c>
      <c r="G14" t="inlineStr">
        <is>
          <t>nama_10_a10</t>
        </is>
      </c>
      <c r="H14" s="4" t="inlineStr"/>
    </row>
    <row r="15">
      <c r="A15" t="inlineStr">
        <is>
          <t>Ungern</t>
        </is>
      </c>
      <c r="B15" t="inlineStr">
        <is>
          <t>HU</t>
        </is>
      </c>
      <c r="C15" s="7" t="n">
        <v>32693</v>
      </c>
      <c r="D15" s="7" t="n">
        <v>33140</v>
      </c>
      <c r="E15" s="8">
        <f>IF(AND(ISNUMBER(C15),ISNUMBER(D15)),D15/C15-1,"")</f>
        <v/>
      </c>
      <c r="F15" s="9" t="n">
        <v>0.177</v>
      </c>
      <c r="G15" t="inlineStr">
        <is>
          <t>nama_10_a10</t>
        </is>
      </c>
      <c r="H15" s="4" t="inlineStr"/>
    </row>
    <row r="16">
      <c r="A16" t="inlineStr">
        <is>
          <t>Slovakien</t>
        </is>
      </c>
      <c r="B16" t="inlineStr">
        <is>
          <t>SK</t>
        </is>
      </c>
      <c r="C16" s="7" t="n">
        <v>21260</v>
      </c>
      <c r="D16" s="7" t="n">
        <v>22147</v>
      </c>
      <c r="E16" s="8">
        <f>IF(AND(ISNUMBER(C16),ISNUMBER(D16)),D16/C16-1,"")</f>
        <v/>
      </c>
      <c r="F16" s="9" t="n">
        <v>0.181</v>
      </c>
      <c r="G16" t="inlineStr">
        <is>
          <t>nama_10_a10</t>
        </is>
      </c>
      <c r="H16" s="4" t="inlineStr"/>
    </row>
    <row r="17">
      <c r="A17" t="inlineStr">
        <is>
          <t>Slovenien</t>
        </is>
      </c>
      <c r="B17" t="inlineStr">
        <is>
          <t>SI</t>
        </is>
      </c>
      <c r="C17" s="7" t="n">
        <v>13018</v>
      </c>
      <c r="D17" s="7" t="n">
        <v>13320</v>
      </c>
      <c r="E17" s="8">
        <f>IF(AND(ISNUMBER(C17),ISNUMBER(D17)),D17/C17-1,"")</f>
        <v/>
      </c>
      <c r="F17" s="9" t="n">
        <v>0.211</v>
      </c>
      <c r="G17" t="inlineStr">
        <is>
          <t>nama_10_a10</t>
        </is>
      </c>
      <c r="H17" s="4" t="inlineStr"/>
    </row>
    <row r="18">
      <c r="A18" t="inlineStr">
        <is>
          <t>Bulgarien</t>
        </is>
      </c>
      <c r="B18" t="inlineStr">
        <is>
          <t>BG</t>
        </is>
      </c>
      <c r="C18" s="7" t="n">
        <v>13092</v>
      </c>
      <c r="D18" s="7" t="n">
        <v>12847</v>
      </c>
      <c r="E18" s="8">
        <f>IF(AND(ISNUMBER(C18),ISNUMBER(D18)),D18/C18-1,"")</f>
        <v/>
      </c>
      <c r="F18" s="9" t="n">
        <v>0.127</v>
      </c>
      <c r="G18" t="inlineStr">
        <is>
          <t>nama_10_a10</t>
        </is>
      </c>
      <c r="H18" s="4" t="inlineStr"/>
    </row>
    <row r="19">
      <c r="A19" s="3" t="inlineStr">
        <is>
          <t>EU-27</t>
        </is>
      </c>
      <c r="B19" t="inlineStr">
        <is>
          <t>EU</t>
        </is>
      </c>
      <c r="C19" s="7" t="n">
        <v>2615576.7</v>
      </c>
      <c r="D19" s="7" t="n">
        <v>2668790</v>
      </c>
      <c r="E19" s="8">
        <f>IF(AND(ISNUMBER(C19),ISNUMBER(D19)),D19/C19-1,"")</f>
        <v/>
      </c>
      <c r="F19" s="9" t="n">
        <v>0.158</v>
      </c>
      <c r="G19" t="inlineStr">
        <is>
          <t>nama_10_a10</t>
        </is>
      </c>
      <c r="H19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2" customWidth="1" min="3" max="3"/>
    <col width="22" customWidth="1" min="4" max="4"/>
    <col width="12" customWidth="1" min="5" max="5"/>
    <col width="22" customWidth="1" min="6" max="6"/>
    <col width="74" customWidth="1" min="7" max="7"/>
  </cols>
  <sheetData>
    <row r="1" ht="40" customHeight="1">
      <c r="A1" s="6" t="inlineStr">
        <is>
          <t>Land</t>
        </is>
      </c>
      <c r="B1" s="6" t="inlineStr">
        <is>
          <t>Kod</t>
        </is>
      </c>
      <c r="C1" s="6" t="inlineStr">
        <is>
          <t>Sysselsättning i tillverkning 2024 (tusen personer)</t>
        </is>
      </c>
      <c r="D1" s="6" t="inlineStr">
        <is>
          <t>Sysselsättning i tillverkning 2025 (tusen personer)</t>
        </is>
      </c>
      <c r="E1" s="6" t="inlineStr">
        <is>
          <t>Förändring</t>
        </is>
      </c>
      <c r="F1" s="6" t="inlineStr">
        <is>
          <t>Dataset</t>
        </is>
      </c>
      <c r="G1" s="6" t="inlineStr">
        <is>
          <t>Skäl till n/r, och förbehåll</t>
        </is>
      </c>
    </row>
    <row r="2">
      <c r="A2" t="inlineStr">
        <is>
          <t>Tyskland</t>
        </is>
      </c>
      <c r="B2" t="inlineStr">
        <is>
          <t>DE</t>
        </is>
      </c>
      <c r="C2" s="10" t="n">
        <v>7415</v>
      </c>
      <c r="D2" s="10" t="n">
        <v>7262</v>
      </c>
      <c r="E2" s="8">
        <f>IF(AND(ISNUMBER(C2),ISNUMBER(D2)),D2/C2-1,"")</f>
        <v/>
      </c>
      <c r="F2" t="inlineStr">
        <is>
          <t>nama_10_a10_e</t>
        </is>
      </c>
      <c r="G2" s="4" t="inlineStr"/>
    </row>
    <row r="3">
      <c r="A3" t="inlineStr">
        <is>
          <t>Italien</t>
        </is>
      </c>
      <c r="B3" t="inlineStr">
        <is>
          <t>IT</t>
        </is>
      </c>
      <c r="C3" s="10" t="n">
        <v>3954.7</v>
      </c>
      <c r="D3" s="10" t="n">
        <v>3922.6</v>
      </c>
      <c r="E3" s="8">
        <f>IF(AND(ISNUMBER(C3),ISNUMBER(D3)),D3/C3-1,"")</f>
        <v/>
      </c>
      <c r="F3" t="inlineStr">
        <is>
          <t>nama_10_a10_e</t>
        </is>
      </c>
      <c r="G3" s="4" t="inlineStr"/>
    </row>
    <row r="4">
      <c r="A4" t="inlineStr">
        <is>
          <t>Spanien</t>
        </is>
      </c>
      <c r="B4" t="inlineStr">
        <is>
          <t>ES</t>
        </is>
      </c>
      <c r="C4" s="10" t="n">
        <v>2201.5</v>
      </c>
      <c r="D4" s="10" t="n">
        <v>2279.2</v>
      </c>
      <c r="E4" s="8">
        <f>IF(AND(ISNUMBER(C4),ISNUMBER(D4)),D4/C4-1,"")</f>
        <v/>
      </c>
      <c r="F4" t="inlineStr">
        <is>
          <t>nama_10_a10_e</t>
        </is>
      </c>
      <c r="G4" s="4" t="inlineStr"/>
    </row>
    <row r="5">
      <c r="A5" t="inlineStr">
        <is>
          <t>Nederländerna</t>
        </is>
      </c>
      <c r="B5" t="inlineStr">
        <is>
          <t>NL</t>
        </is>
      </c>
      <c r="C5" s="10" t="n">
        <v>761</v>
      </c>
      <c r="D5" s="10" t="n">
        <v>757</v>
      </c>
      <c r="E5" s="8">
        <f>IF(AND(ISNUMBER(C5),ISNUMBER(D5)),D5/C5-1,"")</f>
        <v/>
      </c>
      <c r="F5" t="inlineStr">
        <is>
          <t>nama_10_a10_e</t>
        </is>
      </c>
      <c r="G5" s="4" t="inlineStr"/>
    </row>
    <row r="6">
      <c r="A6" t="inlineStr">
        <is>
          <t>Österrike</t>
        </is>
      </c>
      <c r="B6" t="inlineStr">
        <is>
          <t>AT</t>
        </is>
      </c>
      <c r="C6" s="10" t="n">
        <v>688.52</v>
      </c>
      <c r="D6" s="10" t="n">
        <v>673.91</v>
      </c>
      <c r="E6" s="8">
        <f>IF(AND(ISNUMBER(C6),ISNUMBER(D6)),D6/C6-1,"")</f>
        <v/>
      </c>
      <c r="F6" t="inlineStr">
        <is>
          <t>nama_10_a10_e</t>
        </is>
      </c>
      <c r="G6" s="4" t="inlineStr"/>
    </row>
    <row r="7">
      <c r="A7" t="inlineStr">
        <is>
          <t>Danmark</t>
        </is>
      </c>
      <c r="B7" t="inlineStr">
        <is>
          <t>DK</t>
        </is>
      </c>
      <c r="C7" s="10" t="n">
        <v>314.74</v>
      </c>
      <c r="D7" s="10" t="n">
        <v>321</v>
      </c>
      <c r="E7" s="8">
        <f>IF(AND(ISNUMBER(C7),ISNUMBER(D7)),D7/C7-1,"")</f>
        <v/>
      </c>
      <c r="F7" t="inlineStr">
        <is>
          <t>nama_10_a10_e</t>
        </is>
      </c>
      <c r="G7" s="4" t="inlineStr"/>
    </row>
    <row r="8">
      <c r="A8" t="inlineStr">
        <is>
          <t>Sverige</t>
        </is>
      </c>
      <c r="B8" t="inlineStr">
        <is>
          <t>SE</t>
        </is>
      </c>
      <c r="C8" s="10" t="n">
        <v>571.1</v>
      </c>
      <c r="D8" s="10" t="n">
        <v>565.4</v>
      </c>
      <c r="E8" s="8">
        <f>IF(AND(ISNUMBER(C8),ISNUMBER(D8)),D8/C8-1,"")</f>
        <v/>
      </c>
      <c r="F8" t="inlineStr">
        <is>
          <t>nama_10_a10_e</t>
        </is>
      </c>
      <c r="G8" s="4" t="inlineStr"/>
    </row>
    <row r="9">
      <c r="A9" t="inlineStr">
        <is>
          <t>Belgien</t>
        </is>
      </c>
      <c r="B9" t="inlineStr">
        <is>
          <t>BE</t>
        </is>
      </c>
      <c r="C9" s="10" t="n">
        <v>496.3</v>
      </c>
      <c r="D9" s="10" t="n">
        <v>485.2</v>
      </c>
      <c r="E9" s="8">
        <f>IF(AND(ISNUMBER(C9),ISNUMBER(D9)),D9/C9-1,"")</f>
        <v/>
      </c>
      <c r="F9" t="inlineStr">
        <is>
          <t>nama_10_a10_e</t>
        </is>
      </c>
      <c r="G9" s="4" t="inlineStr"/>
    </row>
    <row r="10">
      <c r="A10" t="inlineStr">
        <is>
          <t>Finland</t>
        </is>
      </c>
      <c r="B10" t="inlineStr">
        <is>
          <t>FI</t>
        </is>
      </c>
      <c r="C10" s="10" t="n">
        <v>344.5</v>
      </c>
      <c r="D10" s="10" t="n">
        <v>342.9</v>
      </c>
      <c r="E10" s="8">
        <f>IF(AND(ISNUMBER(C10),ISNUMBER(D10)),D10/C10-1,"")</f>
        <v/>
      </c>
      <c r="F10" t="inlineStr">
        <is>
          <t>nama_10_a10_e</t>
        </is>
      </c>
      <c r="G10" s="4" t="inlineStr"/>
    </row>
    <row r="11">
      <c r="A11" t="inlineStr">
        <is>
          <t>Portugal</t>
        </is>
      </c>
      <c r="B11" t="inlineStr">
        <is>
          <t>PT</t>
        </is>
      </c>
      <c r="C11" s="10" t="n">
        <v>731.8</v>
      </c>
      <c r="D11" s="10" t="n">
        <v>736.11</v>
      </c>
      <c r="E11" s="8">
        <f>IF(AND(ISNUMBER(C11),ISNUMBER(D11)),D11/C11-1,"")</f>
        <v/>
      </c>
      <c r="F11" t="inlineStr">
        <is>
          <t>nama_10_a10_e</t>
        </is>
      </c>
      <c r="G11" s="4" t="inlineStr"/>
    </row>
    <row r="12">
      <c r="A12" t="inlineStr">
        <is>
          <t>Polen</t>
        </is>
      </c>
      <c r="B12" t="inlineStr">
        <is>
          <t>PL</t>
        </is>
      </c>
      <c r="C12" s="10" t="n">
        <v>3333.8</v>
      </c>
      <c r="D12" s="10" t="n">
        <v>3362.5</v>
      </c>
      <c r="E12" s="8">
        <f>IF(AND(ISNUMBER(C12),ISNUMBER(D12)),D12/C12-1,"")</f>
        <v/>
      </c>
      <c r="F12" t="inlineStr">
        <is>
          <t>nama_10_a10_e</t>
        </is>
      </c>
      <c r="G12" s="4" t="inlineStr"/>
    </row>
    <row r="13">
      <c r="A13" t="inlineStr">
        <is>
          <t>Tjeckien</t>
        </is>
      </c>
      <c r="B13" t="inlineStr">
        <is>
          <t>CZ</t>
        </is>
      </c>
      <c r="C13" s="10" t="n">
        <v>1336.3</v>
      </c>
      <c r="D13" s="10" t="n">
        <v>1325.7</v>
      </c>
      <c r="E13" s="8">
        <f>IF(AND(ISNUMBER(C13),ISNUMBER(D13)),D13/C13-1,"")</f>
        <v/>
      </c>
      <c r="F13" t="inlineStr">
        <is>
          <t>nama_10_a10_e</t>
        </is>
      </c>
      <c r="G13" s="4" t="inlineStr"/>
    </row>
    <row r="14">
      <c r="A14" t="inlineStr">
        <is>
          <t>Rumänien</t>
        </is>
      </c>
      <c r="B14" t="inlineStr">
        <is>
          <t>RO</t>
        </is>
      </c>
      <c r="C14" s="10" t="n">
        <v>1462.8</v>
      </c>
      <c r="D14" s="10" t="n">
        <v>1399.8</v>
      </c>
      <c r="E14" s="8">
        <f>IF(AND(ISNUMBER(C14),ISNUMBER(D14)),D14/C14-1,"")</f>
        <v/>
      </c>
      <c r="F14" t="inlineStr">
        <is>
          <t>nama_10_a10_e</t>
        </is>
      </c>
      <c r="G14" s="4" t="inlineStr"/>
    </row>
    <row r="15">
      <c r="A15" t="inlineStr">
        <is>
          <t>Ungern</t>
        </is>
      </c>
      <c r="B15" t="inlineStr">
        <is>
          <t>HU</t>
        </is>
      </c>
      <c r="C15" s="10" t="n">
        <v>873.4</v>
      </c>
      <c r="D15" s="10" t="n">
        <v>856.2</v>
      </c>
      <c r="E15" s="8">
        <f>IF(AND(ISNUMBER(C15),ISNUMBER(D15)),D15/C15-1,"")</f>
        <v/>
      </c>
      <c r="F15" t="inlineStr">
        <is>
          <t>nama_10_a10_e</t>
        </is>
      </c>
      <c r="G15" s="4" t="inlineStr"/>
    </row>
    <row r="16">
      <c r="A16" t="inlineStr">
        <is>
          <t>Slovakien</t>
        </is>
      </c>
      <c r="B16" t="inlineStr">
        <is>
          <t>SK</t>
        </is>
      </c>
      <c r="C16" s="10" t="n">
        <v>503.4</v>
      </c>
      <c r="D16" s="10" t="n">
        <v>496.5</v>
      </c>
      <c r="E16" s="8">
        <f>IF(AND(ISNUMBER(C16),ISNUMBER(D16)),D16/C16-1,"")</f>
        <v/>
      </c>
      <c r="F16" t="inlineStr">
        <is>
          <t>nama_10_a10_e</t>
        </is>
      </c>
      <c r="G16" s="4" t="inlineStr"/>
    </row>
    <row r="17">
      <c r="A17" t="inlineStr">
        <is>
          <t>Slovenien</t>
        </is>
      </c>
      <c r="B17" t="inlineStr">
        <is>
          <t>SI</t>
        </is>
      </c>
      <c r="C17" s="10" t="n">
        <v>222.3</v>
      </c>
      <c r="D17" s="10" t="n">
        <v>218.3</v>
      </c>
      <c r="E17" s="8">
        <f>IF(AND(ISNUMBER(C17),ISNUMBER(D17)),D17/C17-1,"")</f>
        <v/>
      </c>
      <c r="F17" t="inlineStr">
        <is>
          <t>nama_10_a10_e</t>
        </is>
      </c>
      <c r="G17" s="4" t="inlineStr"/>
    </row>
    <row r="18">
      <c r="A18" t="inlineStr">
        <is>
          <t>Bulgarien</t>
        </is>
      </c>
      <c r="B18" t="inlineStr">
        <is>
          <t>BG</t>
        </is>
      </c>
      <c r="C18" s="10" t="n">
        <v>562.9</v>
      </c>
      <c r="D18" s="10" t="n">
        <v>553.2</v>
      </c>
      <c r="E18" s="8">
        <f>IF(AND(ISNUMBER(C18),ISNUMBER(D18)),D18/C18-1,"")</f>
        <v/>
      </c>
      <c r="F18" t="inlineStr">
        <is>
          <t>nama_10_a10_e</t>
        </is>
      </c>
      <c r="G18" s="4" t="inlineStr"/>
    </row>
    <row r="19">
      <c r="A19" s="3" t="inlineStr">
        <is>
          <t>EU-27</t>
        </is>
      </c>
      <c r="B19" t="inlineStr">
        <is>
          <t>EU</t>
        </is>
      </c>
      <c r="C19" s="10" t="n">
        <v>30116.46</v>
      </c>
      <c r="D19" s="10" t="n">
        <v>29901.58</v>
      </c>
      <c r="E19" s="8">
        <f>IF(AND(ISNUMBER(C19),ISNUMBER(D19)),D19/C19-1,"")</f>
        <v/>
      </c>
      <c r="F19" t="inlineStr">
        <is>
          <t>nama_10_a10_e</t>
        </is>
      </c>
      <c r="G19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4" customWidth="1" min="3" max="3"/>
    <col width="16" customWidth="1" min="4" max="4"/>
    <col width="22" customWidth="1" min="5" max="5"/>
    <col width="22" customWidth="1" min="6" max="6"/>
    <col width="22" customWidth="1" min="7" max="7"/>
    <col width="74" customWidth="1" min="8" max="8"/>
  </cols>
  <sheetData>
    <row r="1" ht="40" customHeight="1">
      <c r="A1" s="6" t="inlineStr">
        <is>
          <t>Land</t>
        </is>
      </c>
      <c r="B1" s="6" t="inlineStr">
        <is>
          <t>Kod</t>
        </is>
      </c>
      <c r="C1" s="6" t="inlineStr">
        <is>
          <t>Förädlingsvärde per sysselsatt 2025 (tusen EUR)
Formel: förädlingsvärde 2025 ÷ sysselsättning 2025</t>
        </is>
      </c>
      <c r="D1" s="6" t="inlineStr">
        <is>
          <t>Andel av EU-27:s nivå</t>
        </is>
      </c>
      <c r="E1" s="6" t="inlineStr">
        <is>
          <t>Produktivitet per arbetad timme 2024 (EU-27 = 100, PPS)</t>
        </is>
      </c>
      <c r="F1" s="6" t="inlineStr">
        <is>
          <t>Produktivitet per arbetad timme 2025 (EU-27 = 100, PPS)</t>
        </is>
      </c>
      <c r="G1" s="6" t="inlineStr">
        <is>
          <t>Dataset</t>
        </is>
      </c>
      <c r="H1" s="6" t="inlineStr">
        <is>
          <t>Skäl till n/r, och förbehåll</t>
        </is>
      </c>
    </row>
    <row r="2">
      <c r="A2" t="inlineStr">
        <is>
          <t>Tyskland</t>
        </is>
      </c>
      <c r="B2" t="inlineStr">
        <is>
          <t>DE</t>
        </is>
      </c>
      <c r="C2" s="11">
        <f>'Förädlingsvärde'!D2/'Sysselsättning'!D2</f>
        <v/>
      </c>
      <c r="D2" s="12">
        <f>C2/$C$19</f>
        <v/>
      </c>
      <c r="E2" s="13" t="n">
        <v>124.1</v>
      </c>
      <c r="F2" s="13" t="n">
        <v>124.2</v>
      </c>
      <c r="G2" t="inlineStr">
        <is>
          <t>nama_10_a10</t>
        </is>
      </c>
      <c r="H2" s="4" t="inlineStr"/>
    </row>
    <row r="3">
      <c r="A3" t="inlineStr">
        <is>
          <t>Italien</t>
        </is>
      </c>
      <c r="B3" t="inlineStr">
        <is>
          <t>IT</t>
        </is>
      </c>
      <c r="C3" s="11">
        <f>'Förädlingsvärde'!D3/'Sysselsättning'!D3</f>
        <v/>
      </c>
      <c r="D3" s="12">
        <f>C3/$C$19</f>
        <v/>
      </c>
      <c r="E3" s="13" t="n">
        <v>98.8</v>
      </c>
      <c r="F3" s="13" t="n">
        <v>95.90000000000001</v>
      </c>
      <c r="G3" t="inlineStr">
        <is>
          <t>nama_10_a10</t>
        </is>
      </c>
      <c r="H3" s="4" t="inlineStr"/>
    </row>
    <row r="4">
      <c r="A4" t="inlineStr">
        <is>
          <t>Spanien</t>
        </is>
      </c>
      <c r="B4" t="inlineStr">
        <is>
          <t>ES</t>
        </is>
      </c>
      <c r="C4" s="11">
        <f>'Förädlingsvärde'!D4/'Sysselsättning'!D4</f>
        <v/>
      </c>
      <c r="D4" s="12">
        <f>C4/$C$19</f>
        <v/>
      </c>
      <c r="E4" s="13" t="n">
        <v>96.09999999999999</v>
      </c>
      <c r="F4" s="13" t="n">
        <v>95.59999999999999</v>
      </c>
      <c r="G4" t="inlineStr">
        <is>
          <t>nama_10_a10</t>
        </is>
      </c>
      <c r="H4" s="4" t="inlineStr"/>
    </row>
    <row r="5">
      <c r="A5" t="inlineStr">
        <is>
          <t>Nederländerna</t>
        </is>
      </c>
      <c r="B5" t="inlineStr">
        <is>
          <t>NL</t>
        </is>
      </c>
      <c r="C5" s="11">
        <f>'Förädlingsvärde'!D5/'Sysselsättning'!D5</f>
        <v/>
      </c>
      <c r="D5" s="12">
        <f>C5/$C$19</f>
        <v/>
      </c>
      <c r="E5" s="13" t="n">
        <v>125.1</v>
      </c>
      <c r="F5" s="13" t="n">
        <v>126</v>
      </c>
      <c r="G5" t="inlineStr">
        <is>
          <t>nama_10_a10</t>
        </is>
      </c>
      <c r="H5" s="4" t="inlineStr"/>
    </row>
    <row r="6">
      <c r="A6" t="inlineStr">
        <is>
          <t>Österrike</t>
        </is>
      </c>
      <c r="B6" t="inlineStr">
        <is>
          <t>AT</t>
        </is>
      </c>
      <c r="C6" s="11">
        <f>'Förädlingsvärde'!D6/'Sysselsättning'!D6</f>
        <v/>
      </c>
      <c r="D6" s="12">
        <f>C6/$C$19</f>
        <v/>
      </c>
      <c r="E6" s="13" t="n">
        <v>117.3</v>
      </c>
      <c r="F6" s="13" t="n">
        <v>115.9</v>
      </c>
      <c r="G6" t="inlineStr">
        <is>
          <t>nama_10_a10</t>
        </is>
      </c>
      <c r="H6" s="4" t="inlineStr"/>
    </row>
    <row r="7">
      <c r="A7" t="inlineStr">
        <is>
          <t>Danmark</t>
        </is>
      </c>
      <c r="B7" t="inlineStr">
        <is>
          <t>DK</t>
        </is>
      </c>
      <c r="C7" s="11">
        <f>'Förädlingsvärde'!D7/'Sysselsättning'!D7</f>
        <v/>
      </c>
      <c r="D7" s="12">
        <f>C7/$C$19</f>
        <v/>
      </c>
      <c r="E7" s="13" t="n">
        <v>137.7</v>
      </c>
      <c r="F7" s="13" t="n">
        <v>137.7</v>
      </c>
      <c r="G7" t="inlineStr">
        <is>
          <t>nama_10_a10</t>
        </is>
      </c>
      <c r="H7" s="4" t="inlineStr"/>
    </row>
    <row r="8">
      <c r="A8" t="inlineStr">
        <is>
          <t>Sverige</t>
        </is>
      </c>
      <c r="B8" t="inlineStr">
        <is>
          <t>SE</t>
        </is>
      </c>
      <c r="C8" s="11">
        <f>'Förädlingsvärde'!D8/'Sysselsättning'!D8</f>
        <v/>
      </c>
      <c r="D8" s="12">
        <f>C8/$C$19</f>
        <v/>
      </c>
      <c r="E8" s="13" t="n">
        <v>108</v>
      </c>
      <c r="F8" s="13" t="n">
        <v>108.8</v>
      </c>
      <c r="G8" t="inlineStr">
        <is>
          <t>nama_10_a10</t>
        </is>
      </c>
      <c r="H8" s="4" t="inlineStr"/>
    </row>
    <row r="9">
      <c r="A9" t="inlineStr">
        <is>
          <t>Belgien</t>
        </is>
      </c>
      <c r="B9" t="inlineStr">
        <is>
          <t>BE</t>
        </is>
      </c>
      <c r="C9" s="11">
        <f>'Förädlingsvärde'!D9/'Sysselsättning'!D9</f>
        <v/>
      </c>
      <c r="D9" s="12">
        <f>C9/$C$19</f>
        <v/>
      </c>
      <c r="E9" s="13" t="n">
        <v>133.5</v>
      </c>
      <c r="F9" s="13" t="n">
        <v>131</v>
      </c>
      <c r="G9" t="inlineStr">
        <is>
          <t>nama_10_a10</t>
        </is>
      </c>
      <c r="H9" s="4" t="inlineStr"/>
    </row>
    <row r="10">
      <c r="A10" t="inlineStr">
        <is>
          <t>Finland</t>
        </is>
      </c>
      <c r="B10" t="inlineStr">
        <is>
          <t>FI</t>
        </is>
      </c>
      <c r="C10" s="11">
        <f>'Förädlingsvärde'!D10/'Sysselsättning'!D10</f>
        <v/>
      </c>
      <c r="D10" s="12">
        <f>C10/$C$19</f>
        <v/>
      </c>
      <c r="E10" s="13" t="n">
        <v>105.6</v>
      </c>
      <c r="F10" s="13" t="n">
        <v>105.6</v>
      </c>
      <c r="G10" t="inlineStr">
        <is>
          <t>nama_10_a10</t>
        </is>
      </c>
      <c r="H10" s="4" t="inlineStr"/>
    </row>
    <row r="11">
      <c r="A11" t="inlineStr">
        <is>
          <t>Portugal</t>
        </is>
      </c>
      <c r="B11" t="inlineStr">
        <is>
          <t>PT</t>
        </is>
      </c>
      <c r="C11" s="11">
        <f>'Förädlingsvärde'!D11/'Sysselsättning'!D11</f>
        <v/>
      </c>
      <c r="D11" s="12">
        <f>C11/$C$19</f>
        <v/>
      </c>
      <c r="E11" s="13" t="n">
        <v>68.2</v>
      </c>
      <c r="F11" s="13" t="n">
        <v>66.7</v>
      </c>
      <c r="G11" t="inlineStr">
        <is>
          <t>nama_10_a10</t>
        </is>
      </c>
      <c r="H11" s="4" t="inlineStr"/>
    </row>
    <row r="12">
      <c r="A12" t="inlineStr">
        <is>
          <t>Polen</t>
        </is>
      </c>
      <c r="B12" t="inlineStr">
        <is>
          <t>PL</t>
        </is>
      </c>
      <c r="C12" s="11">
        <f>'Förädlingsvärde'!D12/'Sysselsättning'!D12</f>
        <v/>
      </c>
      <c r="D12" s="12">
        <f>C12/$C$19</f>
        <v/>
      </c>
      <c r="E12" s="13" t="n">
        <v>66.2</v>
      </c>
      <c r="F12" s="13" t="n">
        <v>68.40000000000001</v>
      </c>
      <c r="G12" t="inlineStr">
        <is>
          <t>nama_10_a10</t>
        </is>
      </c>
      <c r="H12" s="4" t="inlineStr"/>
    </row>
    <row r="13">
      <c r="A13" t="inlineStr">
        <is>
          <t>Tjeckien</t>
        </is>
      </c>
      <c r="B13" t="inlineStr">
        <is>
          <t>CZ</t>
        </is>
      </c>
      <c r="C13" s="11">
        <f>'Förädlingsvärde'!D13/'Sysselsättning'!D13</f>
        <v/>
      </c>
      <c r="D13" s="12">
        <f>C13/$C$19</f>
        <v/>
      </c>
      <c r="E13" s="13" t="n">
        <v>78.5</v>
      </c>
      <c r="F13" s="13" t="n">
        <v>79.59999999999999</v>
      </c>
      <c r="G13" t="inlineStr">
        <is>
          <t>nama_10_a10</t>
        </is>
      </c>
      <c r="H13" s="4" t="inlineStr"/>
    </row>
    <row r="14">
      <c r="A14" t="inlineStr">
        <is>
          <t>Rumänien</t>
        </is>
      </c>
      <c r="B14" t="inlineStr">
        <is>
          <t>RO</t>
        </is>
      </c>
      <c r="C14" s="11">
        <f>'Förädlingsvärde'!D14/'Sysselsättning'!D14</f>
        <v/>
      </c>
      <c r="D14" s="12">
        <f>C14/$C$19</f>
        <v/>
      </c>
      <c r="E14" s="13" t="n">
        <v>72.59999999999999</v>
      </c>
      <c r="F14" s="13" t="n">
        <v>75.59999999999999</v>
      </c>
      <c r="G14" t="inlineStr">
        <is>
          <t>nama_10_a10</t>
        </is>
      </c>
      <c r="H14" s="4" t="inlineStr"/>
    </row>
    <row r="15">
      <c r="A15" t="inlineStr">
        <is>
          <t>Ungern</t>
        </is>
      </c>
      <c r="B15" t="inlineStr">
        <is>
          <t>HU</t>
        </is>
      </c>
      <c r="C15" s="11">
        <f>'Förädlingsvärde'!D15/'Sysselsättning'!D15</f>
        <v/>
      </c>
      <c r="D15" s="12">
        <f>C15/$C$19</f>
        <v/>
      </c>
      <c r="E15" s="13" t="n">
        <v>71</v>
      </c>
      <c r="F15" s="13" t="n">
        <v>70.40000000000001</v>
      </c>
      <c r="G15" t="inlineStr">
        <is>
          <t>nama_10_a10</t>
        </is>
      </c>
      <c r="H15" s="4" t="inlineStr"/>
    </row>
    <row r="16">
      <c r="A16" t="inlineStr">
        <is>
          <t>Slovakien</t>
        </is>
      </c>
      <c r="B16" t="inlineStr">
        <is>
          <t>SK</t>
        </is>
      </c>
      <c r="C16" s="11">
        <f>'Förädlingsvärde'!D16/'Sysselsättning'!D16</f>
        <v/>
      </c>
      <c r="D16" s="12">
        <f>C16/$C$19</f>
        <v/>
      </c>
      <c r="E16" s="13" t="n">
        <v>80.3</v>
      </c>
      <c r="F16" s="13" t="n">
        <v>81.09999999999999</v>
      </c>
      <c r="G16" t="inlineStr">
        <is>
          <t>nama_10_a10</t>
        </is>
      </c>
      <c r="H16" s="4" t="inlineStr"/>
    </row>
    <row r="17">
      <c r="A17" t="inlineStr">
        <is>
          <t>Slovenien</t>
        </is>
      </c>
      <c r="B17" t="inlineStr">
        <is>
          <t>SI</t>
        </is>
      </c>
      <c r="C17" s="11">
        <f>'Förädlingsvärde'!D17/'Sysselsättning'!D17</f>
        <v/>
      </c>
      <c r="D17" s="12">
        <f>C17/$C$19</f>
        <v/>
      </c>
      <c r="E17" s="13" t="n">
        <v>84.09999999999999</v>
      </c>
      <c r="F17" s="13" t="n">
        <v>86.2</v>
      </c>
      <c r="G17" t="inlineStr">
        <is>
          <t>nama_10_a10</t>
        </is>
      </c>
      <c r="H17" s="4" t="inlineStr"/>
    </row>
    <row r="18">
      <c r="A18" t="inlineStr">
        <is>
          <t>Bulgarien</t>
        </is>
      </c>
      <c r="B18" t="inlineStr">
        <is>
          <t>BG</t>
        </is>
      </c>
      <c r="C18" s="11">
        <f>'Förädlingsvärde'!D18/'Sysselsättning'!D18</f>
        <v/>
      </c>
      <c r="D18" s="12">
        <f>C18/$C$19</f>
        <v/>
      </c>
      <c r="E18" s="13" t="n">
        <v>57.9</v>
      </c>
      <c r="F18" s="13" t="n">
        <v>59</v>
      </c>
      <c r="G18" t="inlineStr">
        <is>
          <t>nama_10_a10</t>
        </is>
      </c>
      <c r="H18" s="4" t="inlineStr"/>
    </row>
    <row r="19">
      <c r="A19" s="3" t="inlineStr">
        <is>
          <t>EU-27</t>
        </is>
      </c>
      <c r="B19" t="inlineStr">
        <is>
          <t>EU</t>
        </is>
      </c>
      <c r="C19" s="11">
        <f>'Förädlingsvärde'!D19/'Sysselsättning'!D19</f>
        <v/>
      </c>
      <c r="D19" s="12">
        <f>C19/$C$19</f>
        <v/>
      </c>
      <c r="E19" s="13" t="n">
        <v>100</v>
      </c>
      <c r="F19" s="13" t="n">
        <v>100</v>
      </c>
      <c r="G19" t="inlineStr">
        <is>
          <t>nama_10_a10</t>
        </is>
      </c>
      <c r="H19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6" customWidth="1" min="3" max="3"/>
    <col width="22" customWidth="1" min="4" max="4"/>
    <col width="22" customWidth="1" min="5" max="5"/>
    <col width="74" customWidth="1" min="6" max="6"/>
  </cols>
  <sheetData>
    <row r="1" ht="40" customHeight="1">
      <c r="A1" s="6" t="inlineStr">
        <is>
          <t>Land</t>
        </is>
      </c>
      <c r="B1" s="6" t="inlineStr">
        <is>
          <t>Kod</t>
        </is>
      </c>
      <c r="C1" s="6" t="inlineStr">
        <is>
          <t>Företag i tillverkningsindustrin 2023 (alla storleksklasser)</t>
        </is>
      </c>
      <c r="D1" s="6" t="inlineStr">
        <is>
          <t>Uppdelning på 10+ / 50+ anställda</t>
        </is>
      </c>
      <c r="E1" s="6" t="inlineStr">
        <is>
          <t>Dataset</t>
        </is>
      </c>
      <c r="F1" s="6" t="inlineStr">
        <is>
          <t>Skäl till n/r, och förbehåll</t>
        </is>
      </c>
    </row>
    <row r="2">
      <c r="A2" t="inlineStr">
        <is>
          <t>Tyskland</t>
        </is>
      </c>
      <c r="B2" t="inlineStr">
        <is>
          <t>DE</t>
        </is>
      </c>
      <c r="C2" s="7" t="n">
        <v>201177</v>
      </c>
      <c r="D2" t="inlineStr">
        <is>
          <t>n/r</t>
        </is>
      </c>
      <c r="E2" t="inlineStr">
        <is>
          <t>sbs_ovw_act</t>
        </is>
      </c>
      <c r="F2" s="4" t="inlineStr">
        <is>
          <t>Not retrieved in this edition: sbs_sc_ovw was not pulled, so there is no breakdown by 10+ or 50+ employees - the size class that matches a realistic monitoring buyer.</t>
        </is>
      </c>
    </row>
    <row r="3">
      <c r="A3" t="inlineStr">
        <is>
          <t>Italien</t>
        </is>
      </c>
      <c r="B3" t="inlineStr">
        <is>
          <t>IT</t>
        </is>
      </c>
      <c r="C3" s="7" t="n">
        <v>352446</v>
      </c>
      <c r="D3" t="inlineStr">
        <is>
          <t>n/r</t>
        </is>
      </c>
      <c r="E3" t="inlineStr">
        <is>
          <t>sbs_ovw_act</t>
        </is>
      </c>
      <c r="F3" s="4" t="inlineStr">
        <is>
          <t>Not retrieved in this edition: sbs_sc_ovw was not pulled, so there is no breakdown by 10+ or 50+ employees - the size class that matches a realistic monitoring buyer.</t>
        </is>
      </c>
    </row>
    <row r="4">
      <c r="A4" t="inlineStr">
        <is>
          <t>Spanien</t>
        </is>
      </c>
      <c r="B4" t="inlineStr">
        <is>
          <t>ES</t>
        </is>
      </c>
      <c r="C4" s="7" t="n">
        <v>167401</v>
      </c>
      <c r="D4" t="inlineStr">
        <is>
          <t>n/r</t>
        </is>
      </c>
      <c r="E4" t="inlineStr">
        <is>
          <t>sbs_ovw_act</t>
        </is>
      </c>
      <c r="F4" s="4" t="inlineStr">
        <is>
          <t>Not retrieved in this edition: sbs_sc_ovw was not pulled, so there is no breakdown by 10+ or 50+ employees - the size class that matches a realistic monitoring buyer.</t>
        </is>
      </c>
    </row>
    <row r="5">
      <c r="A5" t="inlineStr">
        <is>
          <t>Nederländerna</t>
        </is>
      </c>
      <c r="B5" t="inlineStr">
        <is>
          <t>NL</t>
        </is>
      </c>
      <c r="C5" s="7" t="n">
        <v>85945</v>
      </c>
      <c r="D5" t="inlineStr">
        <is>
          <t>n/r</t>
        </is>
      </c>
      <c r="E5" t="inlineStr">
        <is>
          <t>sbs_ovw_act</t>
        </is>
      </c>
      <c r="F5" s="4" t="inlineStr">
        <is>
          <t>Not retrieved in this edition: sbs_sc_ovw was not pulled, so there is no breakdown by 10+ or 50+ employees - the size class that matches a realistic monitoring buyer.</t>
        </is>
      </c>
    </row>
    <row r="6">
      <c r="A6" t="inlineStr">
        <is>
          <t>Österrike</t>
        </is>
      </c>
      <c r="B6" t="inlineStr">
        <is>
          <t>AT</t>
        </is>
      </c>
      <c r="C6" s="7" t="n">
        <v>32369</v>
      </c>
      <c r="D6" t="inlineStr">
        <is>
          <t>n/r</t>
        </is>
      </c>
      <c r="E6" t="inlineStr">
        <is>
          <t>sbs_ovw_act</t>
        </is>
      </c>
      <c r="F6" s="4" t="inlineStr">
        <is>
          <t>Not retrieved in this edition: sbs_sc_ovw was not pulled, so there is no breakdown by 10+ or 50+ employees - the size class that matches a realistic monitoring buyer.</t>
        </is>
      </c>
    </row>
    <row r="7">
      <c r="A7" t="inlineStr">
        <is>
          <t>Danmark</t>
        </is>
      </c>
      <c r="B7" t="inlineStr">
        <is>
          <t>DK</t>
        </is>
      </c>
      <c r="C7" s="7" t="n">
        <v>15563</v>
      </c>
      <c r="D7" t="inlineStr">
        <is>
          <t>n/r</t>
        </is>
      </c>
      <c r="E7" t="inlineStr">
        <is>
          <t>sbs_ovw_act</t>
        </is>
      </c>
      <c r="F7" s="4" t="inlineStr">
        <is>
          <t>Not retrieved in this edition: sbs_sc_ovw was not pulled, so there is no breakdown by 10+ or 50+ employees - the size class that matches a realistic monitoring buyer.</t>
        </is>
      </c>
    </row>
    <row r="8">
      <c r="A8" t="inlineStr">
        <is>
          <t>Sverige</t>
        </is>
      </c>
      <c r="B8" t="inlineStr">
        <is>
          <t>SE</t>
        </is>
      </c>
      <c r="C8" s="7" t="n">
        <v>45183</v>
      </c>
      <c r="D8" t="inlineStr">
        <is>
          <t>n/r</t>
        </is>
      </c>
      <c r="E8" t="inlineStr">
        <is>
          <t>sbs_ovw_act</t>
        </is>
      </c>
      <c r="F8" s="4" t="inlineStr">
        <is>
          <t>Not retrieved in this edition: sbs_sc_ovw was not pulled, so there is no breakdown by 10+ or 50+ employees - the size class that matches a realistic monitoring buyer.</t>
        </is>
      </c>
    </row>
    <row r="9">
      <c r="A9" t="inlineStr">
        <is>
          <t>Belgien</t>
        </is>
      </c>
      <c r="B9" t="inlineStr">
        <is>
          <t>BE</t>
        </is>
      </c>
      <c r="C9" s="7" t="n">
        <v>42355</v>
      </c>
      <c r="D9" t="inlineStr">
        <is>
          <t>n/r</t>
        </is>
      </c>
      <c r="E9" t="inlineStr">
        <is>
          <t>sbs_ovw_act</t>
        </is>
      </c>
      <c r="F9" s="4" t="inlineStr">
        <is>
          <t>Not retrieved in this edition: sbs_sc_ovw was not pulled, so there is no breakdown by 10+ or 50+ employees - the size class that matches a realistic monitoring buyer.</t>
        </is>
      </c>
    </row>
    <row r="10">
      <c r="A10" t="inlineStr">
        <is>
          <t>Finland</t>
        </is>
      </c>
      <c r="B10" t="inlineStr">
        <is>
          <t>FI</t>
        </is>
      </c>
      <c r="C10" s="7" t="n">
        <v>28539</v>
      </c>
      <c r="D10" t="inlineStr">
        <is>
          <t>n/r</t>
        </is>
      </c>
      <c r="E10" t="inlineStr">
        <is>
          <t>sbs_ovw_act</t>
        </is>
      </c>
      <c r="F10" s="4" t="inlineStr">
        <is>
          <t>Not retrieved in this edition: sbs_sc_ovw was not pulled, so there is no breakdown by 10+ or 50+ employees - the size class that matches a realistic monitoring buyer.</t>
        </is>
      </c>
    </row>
    <row r="11">
      <c r="A11" t="inlineStr">
        <is>
          <t>Portugal</t>
        </is>
      </c>
      <c r="B11" t="inlineStr">
        <is>
          <t>PT</t>
        </is>
      </c>
      <c r="C11" s="7" t="n">
        <v>69138</v>
      </c>
      <c r="D11" t="inlineStr">
        <is>
          <t>n/r</t>
        </is>
      </c>
      <c r="E11" t="inlineStr">
        <is>
          <t>sbs_ovw_act</t>
        </is>
      </c>
      <c r="F11" s="4" t="inlineStr">
        <is>
          <t>Not retrieved in this edition: sbs_sc_ovw was not pulled, so there is no breakdown by 10+ or 50+ employees - the size class that matches a realistic monitoring buyer.</t>
        </is>
      </c>
    </row>
    <row r="12">
      <c r="A12" t="inlineStr">
        <is>
          <t>Polen</t>
        </is>
      </c>
      <c r="B12" t="inlineStr">
        <is>
          <t>PL</t>
        </is>
      </c>
      <c r="C12" s="7" t="n">
        <v>241254</v>
      </c>
      <c r="D12" t="inlineStr">
        <is>
          <t>n/r</t>
        </is>
      </c>
      <c r="E12" t="inlineStr">
        <is>
          <t>sbs_ovw_act</t>
        </is>
      </c>
      <c r="F12" s="4" t="inlineStr">
        <is>
          <t>Not retrieved in this edition: sbs_sc_ovw was not pulled, so there is no breakdown by 10+ or 50+ employees - the size class that matches a realistic monitoring buyer.</t>
        </is>
      </c>
    </row>
    <row r="13">
      <c r="A13" t="inlineStr">
        <is>
          <t>Tjeckien</t>
        </is>
      </c>
      <c r="B13" t="inlineStr">
        <is>
          <t>CZ</t>
        </is>
      </c>
      <c r="C13" s="7" t="n">
        <v>189479</v>
      </c>
      <c r="D13" t="inlineStr">
        <is>
          <t>n/r</t>
        </is>
      </c>
      <c r="E13" t="inlineStr">
        <is>
          <t>sbs_ovw_act</t>
        </is>
      </c>
      <c r="F13" s="4" t="inlineStr">
        <is>
          <t>Not retrieved in this edition: sbs_sc_ovw was not pulled, so there is no breakdown by 10+ or 50+ employees - the size class that matches a realistic monitoring buyer.</t>
        </is>
      </c>
    </row>
    <row r="14">
      <c r="A14" t="inlineStr">
        <is>
          <t>Rumänien</t>
        </is>
      </c>
      <c r="B14" t="inlineStr">
        <is>
          <t>RO</t>
        </is>
      </c>
      <c r="C14" s="7" t="n">
        <v>78194</v>
      </c>
      <c r="D14" t="inlineStr">
        <is>
          <t>n/r</t>
        </is>
      </c>
      <c r="E14" t="inlineStr">
        <is>
          <t>sbs_ovw_act</t>
        </is>
      </c>
      <c r="F14" s="4" t="inlineStr">
        <is>
          <t>Not retrieved in this edition: sbs_sc_ovw was not pulled, so there is no breakdown by 10+ or 50+ employees - the size class that matches a realistic monitoring buyer.</t>
        </is>
      </c>
    </row>
    <row r="15">
      <c r="A15" t="inlineStr">
        <is>
          <t>Ungern</t>
        </is>
      </c>
      <c r="B15" t="inlineStr">
        <is>
          <t>HU</t>
        </is>
      </c>
      <c r="C15" s="7" t="n">
        <v>56369</v>
      </c>
      <c r="D15" t="inlineStr">
        <is>
          <t>n/r</t>
        </is>
      </c>
      <c r="E15" t="inlineStr">
        <is>
          <t>sbs_ovw_act</t>
        </is>
      </c>
      <c r="F15" s="4" t="inlineStr">
        <is>
          <t>Not retrieved in this edition: sbs_sc_ovw was not pulled, so there is no breakdown by 10+ or 50+ employees - the size class that matches a realistic monitoring buyer.</t>
        </is>
      </c>
    </row>
    <row r="16">
      <c r="A16" t="inlineStr">
        <is>
          <t>Slovakien</t>
        </is>
      </c>
      <c r="B16" t="inlineStr">
        <is>
          <t>SK</t>
        </is>
      </c>
      <c r="C16" s="7" t="n">
        <v>89803</v>
      </c>
      <c r="D16" t="inlineStr">
        <is>
          <t>n/r</t>
        </is>
      </c>
      <c r="E16" t="inlineStr">
        <is>
          <t>sbs_ovw_act</t>
        </is>
      </c>
      <c r="F16" s="4" t="inlineStr">
        <is>
          <t>Not retrieved in this edition: sbs_sc_ovw was not pulled, so there is no breakdown by 10+ or 50+ employees - the size class that matches a realistic monitoring buyer.</t>
        </is>
      </c>
    </row>
    <row r="17">
      <c r="A17" t="inlineStr">
        <is>
          <t>Slovenien</t>
        </is>
      </c>
      <c r="B17" t="inlineStr">
        <is>
          <t>SI</t>
        </is>
      </c>
      <c r="C17" s="7" t="n">
        <v>21262</v>
      </c>
      <c r="D17" t="inlineStr">
        <is>
          <t>n/r</t>
        </is>
      </c>
      <c r="E17" t="inlineStr">
        <is>
          <t>sbs_ovw_act</t>
        </is>
      </c>
      <c r="F17" s="4" t="inlineStr">
        <is>
          <t>Not retrieved in this edition: sbs_sc_ovw was not pulled, so there is no breakdown by 10+ or 50+ employees - the size class that matches a realistic monitoring buyer.</t>
        </is>
      </c>
    </row>
    <row r="18">
      <c r="A18" t="inlineStr">
        <is>
          <t>Bulgarien</t>
        </is>
      </c>
      <c r="B18" t="inlineStr">
        <is>
          <t>BG</t>
        </is>
      </c>
      <c r="C18" s="7" t="n">
        <v>29512</v>
      </c>
      <c r="D18" t="inlineStr">
        <is>
          <t>n/r</t>
        </is>
      </c>
      <c r="E18" t="inlineStr">
        <is>
          <t>sbs_ovw_act</t>
        </is>
      </c>
      <c r="F18" s="4" t="inlineStr">
        <is>
          <t>Not retrieved in this edition: sbs_sc_ovw was not pulled, so there is no breakdown by 10+ or 50+ employees - the size class that matches a realistic monitoring buyer.</t>
        </is>
      </c>
    </row>
    <row r="19">
      <c r="A19" s="3" t="inlineStr">
        <is>
          <t>EU-27</t>
        </is>
      </c>
      <c r="B19" t="inlineStr">
        <is>
          <t>EU</t>
        </is>
      </c>
      <c r="C19" s="7" t="n">
        <v>2168163</v>
      </c>
      <c r="D19" t="inlineStr">
        <is>
          <t>n/r</t>
        </is>
      </c>
      <c r="E19" t="inlineStr">
        <is>
          <t>sbs_ovw_act</t>
        </is>
      </c>
      <c r="F19" s="4" t="inlineStr">
        <is>
          <t>Not retrieved in this edition: sbs_sc_ovw was not pulled, so there is no breakdown by 10+ or 50+ employees - the size class that matches a realistic monitoring buyer.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2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20" customWidth="1" min="9" max="9"/>
    <col width="74" customWidth="1" min="10" max="10"/>
  </cols>
  <sheetData>
    <row r="1" ht="40" customHeight="1">
      <c r="A1" s="6" t="inlineStr">
        <is>
          <t>Land</t>
        </is>
      </c>
      <c r="B1" s="6" t="inlineStr">
        <is>
          <t>Kod</t>
        </is>
      </c>
      <c r="C1" s="6" t="inlineStr">
        <is>
          <t>Totalt förädlingsvärde i tillverkning 2023 (mn EUR)</t>
        </is>
      </c>
      <c r="D1" s="6" t="inlineStr">
        <is>
          <t>#1</t>
        </is>
      </c>
      <c r="E1" s="6" t="inlineStr">
        <is>
          <t>#2</t>
        </is>
      </c>
      <c r="F1" s="6" t="inlineStr">
        <is>
          <t>#3</t>
        </is>
      </c>
      <c r="G1" s="6" t="inlineStr">
        <is>
          <t>#4</t>
        </is>
      </c>
      <c r="H1" s="6" t="inlineStr">
        <is>
          <t>#5</t>
        </is>
      </c>
      <c r="I1" s="6" t="inlineStr">
        <is>
          <t>Dataset</t>
        </is>
      </c>
      <c r="J1" s="6" t="inlineStr">
        <is>
          <t>Skäl till n/r, och förbehåll</t>
        </is>
      </c>
    </row>
    <row r="2">
      <c r="A2" t="inlineStr">
        <is>
          <t>Tyskland</t>
        </is>
      </c>
      <c r="B2" t="inlineStr">
        <is>
          <t>DE</t>
        </is>
      </c>
      <c r="C2" s="7" t="n">
        <v>799148</v>
      </c>
      <c r="D2" s="4" t="inlineStr">
        <is>
          <t>Motorfordon — 155,935</t>
        </is>
      </c>
      <c r="E2" s="4" t="inlineStr">
        <is>
          <t>Maskiner u.n.s. — 119,739</t>
        </is>
      </c>
      <c r="F2" s="4" t="inlineStr">
        <is>
          <t>Metallvaror — 67,158</t>
        </is>
      </c>
      <c r="G2" s="4" t="inlineStr">
        <is>
          <t>Livsmedel, drycker, tobak — 60,392</t>
        </is>
      </c>
      <c r="H2" s="4" t="inlineStr">
        <is>
          <t>Datorer, elektronik och optik — 60,252</t>
        </is>
      </c>
      <c r="I2" t="inlineStr">
        <is>
          <t>nama_10_a64</t>
        </is>
      </c>
      <c r="J2" s="4" t="inlineStr"/>
    </row>
    <row r="3">
      <c r="A3" t="inlineStr">
        <is>
          <t>Italien</t>
        </is>
      </c>
      <c r="B3" t="inlineStr">
        <is>
          <t>IT</t>
        </is>
      </c>
      <c r="C3" s="7" t="n">
        <v>331429</v>
      </c>
      <c r="D3" s="4" t="inlineStr">
        <is>
          <t>Maskiner u.n.s. — 46,649</t>
        </is>
      </c>
      <c r="E3" s="4" t="inlineStr">
        <is>
          <t>Metallvaror — 45,395</t>
        </is>
      </c>
      <c r="F3" s="4" t="inlineStr">
        <is>
          <t>Livsmedel, drycker, tobak — 36,708</t>
        </is>
      </c>
      <c r="G3" s="4" t="inlineStr">
        <is>
          <t>Textil, kläder, läder — 29,634</t>
        </is>
      </c>
      <c r="H3" s="4" t="inlineStr">
        <is>
          <t>Motorfordon — 19,392</t>
        </is>
      </c>
      <c r="I3" t="inlineStr">
        <is>
          <t>nama_10_a64</t>
        </is>
      </c>
      <c r="J3" s="4" t="inlineStr">
        <is>
          <t>Rubber and plastics 16,323 follows motor vehicles closely.</t>
        </is>
      </c>
    </row>
    <row r="4">
      <c r="A4" t="inlineStr">
        <is>
          <t>Spanien</t>
        </is>
      </c>
      <c r="B4" t="inlineStr">
        <is>
          <t>ES</t>
        </is>
      </c>
      <c r="C4" s="7" t="n">
        <v>164020</v>
      </c>
      <c r="D4" s="4" t="inlineStr">
        <is>
          <t>Livsmedel, drycker, tobak — 34,193</t>
        </is>
      </c>
      <c r="E4" s="4" t="inlineStr">
        <is>
          <t>Metallvaror — 15,417</t>
        </is>
      </c>
      <c r="F4" s="4" t="inlineStr">
        <is>
          <t>Motorfordon — 14,993</t>
        </is>
      </c>
      <c r="G4" s="4" t="inlineStr">
        <is>
          <t>Kemi — 10,825</t>
        </is>
      </c>
      <c r="H4" s="4" t="inlineStr">
        <is>
          <t>Trä, papper, grafisk industri — 10,228</t>
        </is>
      </c>
      <c r="I4" t="inlineStr">
        <is>
          <t>nama_10_a64</t>
        </is>
      </c>
      <c r="J4" s="4" t="inlineStr">
        <is>
          <t>Textiles, apparel and leather 9,584 follows wood/paper/printing closely.</t>
        </is>
      </c>
    </row>
    <row r="5">
      <c r="A5" t="inlineStr">
        <is>
          <t>Nederländerna</t>
        </is>
      </c>
      <c r="B5" t="inlineStr">
        <is>
          <t>NL</t>
        </is>
      </c>
      <c r="C5" s="7" t="n">
        <v>109965</v>
      </c>
      <c r="D5" s="4" t="inlineStr">
        <is>
          <t>Maskiner u.n.s. — 22,576</t>
        </is>
      </c>
      <c r="E5" s="4" t="inlineStr">
        <is>
          <t>Livsmedel, drycker, tobak — 18,769</t>
        </is>
      </c>
      <c r="F5" s="4" t="inlineStr">
        <is>
          <t>Läkemedel — 9,921</t>
        </is>
      </c>
      <c r="G5" s="4" t="inlineStr">
        <is>
          <t>Metallvaror — 9,765</t>
        </is>
      </c>
      <c r="H5" s="4" t="inlineStr">
        <is>
          <t>Kemi — 7,441</t>
        </is>
      </c>
      <c r="I5" t="inlineStr">
        <is>
          <t>nama_10_a64</t>
        </is>
      </c>
      <c r="J5" s="4" t="inlineStr">
        <is>
          <t>Computer, electronic and optical 6,768 follows chemicals.</t>
        </is>
      </c>
    </row>
    <row r="6">
      <c r="A6" t="inlineStr">
        <is>
          <t>Österrike</t>
        </is>
      </c>
      <c r="B6" t="inlineStr">
        <is>
          <t>AT</t>
        </is>
      </c>
      <c r="C6" s="7" t="n">
        <v>76174</v>
      </c>
      <c r="D6" s="4" t="inlineStr">
        <is>
          <t>Maskiner u.n.s. — 11,328</t>
        </is>
      </c>
      <c r="E6" s="4" t="inlineStr">
        <is>
          <t>Livsmedel, drycker, tobak — 9,071</t>
        </is>
      </c>
      <c r="F6" s="4" t="inlineStr">
        <is>
          <t>Metallvaror — 7,350</t>
        </is>
      </c>
      <c r="G6" s="4" t="inlineStr">
        <is>
          <t>Elapparatur — 6,058</t>
        </is>
      </c>
      <c r="H6" s="4" t="inlineStr">
        <is>
          <t>Trä, papper, grafisk industri — 5,929</t>
        </is>
      </c>
      <c r="I6" t="inlineStr">
        <is>
          <t>nama_10_a64</t>
        </is>
      </c>
      <c r="J6" s="4" t="inlineStr">
        <is>
          <t>Computer/electronic 5,534 and basic metals 5,199 follow.</t>
        </is>
      </c>
    </row>
    <row r="7">
      <c r="A7" t="inlineStr">
        <is>
          <t>Danmark</t>
        </is>
      </c>
      <c r="B7" t="inlineStr">
        <is>
          <t>DK</t>
        </is>
      </c>
      <c r="C7" s="7" t="n">
        <v>58463</v>
      </c>
      <c r="D7" s="4" t="inlineStr">
        <is>
          <t>Läkemedel — 24,423</t>
        </is>
      </c>
      <c r="E7" s="4" t="inlineStr">
        <is>
          <t>Maskiner u.n.s. — 6,074</t>
        </is>
      </c>
      <c r="F7" s="4" t="inlineStr">
        <is>
          <t>Livsmedel, drycker, tobak — 4,939</t>
        </is>
      </c>
      <c r="G7" s="4" t="inlineStr">
        <is>
          <t>Möbler och annan tillverkning — 4,430</t>
        </is>
      </c>
      <c r="H7" s="4" t="inlineStr">
        <is>
          <t>Datorer, elektronik och optik — 3,410</t>
        </is>
      </c>
      <c r="I7" t="inlineStr">
        <is>
          <t>nama_10_a64</t>
        </is>
      </c>
      <c r="J7" s="4" t="inlineStr">
        <is>
          <t>Pharmaceuticals alone are 42% of Danish manufacturing value added; the country total and its productivity figure are a pharma artefact.</t>
        </is>
      </c>
    </row>
    <row r="8">
      <c r="A8" t="inlineStr">
        <is>
          <t>Sverige</t>
        </is>
      </c>
      <c r="B8" t="inlineStr">
        <is>
          <t>SE</t>
        </is>
      </c>
      <c r="C8" s="7" t="n">
        <v>71682</v>
      </c>
      <c r="D8" s="4" t="inlineStr">
        <is>
          <t>Motorfordon — 14,261</t>
        </is>
      </c>
      <c r="E8" s="4" t="inlineStr">
        <is>
          <t>Maskiner u.n.s. — 11,518</t>
        </is>
      </c>
      <c r="F8" s="4" t="inlineStr">
        <is>
          <t>Trä, papper, grafisk industri — 6,190</t>
        </is>
      </c>
      <c r="G8" s="4" t="inlineStr">
        <is>
          <t>Metallvaror — 6,013</t>
        </is>
      </c>
      <c r="H8" s="4" t="inlineStr">
        <is>
          <t>Livsmedel, drycker, tobak — 4,827</t>
        </is>
      </c>
      <c r="I8" t="inlineStr">
        <is>
          <t>nama_10_a64</t>
        </is>
      </c>
      <c r="J8" s="4" t="inlineStr">
        <is>
          <t>CAVEAT: Eurostat suppresses chemicals (C20) and pharmaceuticals (C21) individually for Sweden in 2023; together they are 10,177 EUR m as a residual. If that residual sits mostly in one of the two it would rank #3, so the Swedish #3-#5 order is NOT certain. #1 and #2 are.</t>
        </is>
      </c>
    </row>
    <row r="9">
      <c r="A9" t="inlineStr">
        <is>
          <t>Belgien</t>
        </is>
      </c>
      <c r="B9" t="inlineStr">
        <is>
          <t>BE</t>
        </is>
      </c>
      <c r="C9" s="7" t="n">
        <v>72063</v>
      </c>
      <c r="D9" s="4" t="inlineStr">
        <is>
          <t>Läkemedel — 14,579</t>
        </is>
      </c>
      <c r="E9" s="4" t="inlineStr">
        <is>
          <t>Livsmedel, drycker, tobak — 12,122</t>
        </is>
      </c>
      <c r="F9" s="4" t="inlineStr">
        <is>
          <t>Kemi — 9,831</t>
        </is>
      </c>
      <c r="G9" s="4" t="inlineStr">
        <is>
          <t>Maskiner u.n.s. — 4,692</t>
        </is>
      </c>
      <c r="H9" s="4" t="inlineStr">
        <is>
          <t>Metallvaror — 4,554</t>
        </is>
      </c>
      <c r="I9" t="inlineStr">
        <is>
          <t>nama_10_a64</t>
        </is>
      </c>
      <c r="J9" s="4" t="inlineStr"/>
    </row>
    <row r="10">
      <c r="A10" t="inlineStr">
        <is>
          <t>Finland</t>
        </is>
      </c>
      <c r="B10" t="inlineStr">
        <is>
          <t>FI</t>
        </is>
      </c>
      <c r="C10" s="7" t="n">
        <v>39433</v>
      </c>
      <c r="D10" s="4" t="inlineStr">
        <is>
          <t>Maskiner u.n.s. — 6,908</t>
        </is>
      </c>
      <c r="E10" s="4" t="inlineStr">
        <is>
          <t>Trä, papper, grafisk industri — 4,246</t>
        </is>
      </c>
      <c r="F10" s="4" t="inlineStr">
        <is>
          <t>Datorer, elektronik och optik — 4,226</t>
        </is>
      </c>
      <c r="G10" s="4" t="inlineStr">
        <is>
          <t>Kemi — 3,537</t>
        </is>
      </c>
      <c r="H10" s="4" t="inlineStr">
        <is>
          <t>Metallvaror — 3,373</t>
        </is>
      </c>
      <c r="I10" t="inlineStr">
        <is>
          <t>nama_10_a64</t>
        </is>
      </c>
      <c r="J10" s="4" t="inlineStr"/>
    </row>
    <row r="11">
      <c r="A11" t="inlineStr">
        <is>
          <t>Portugal</t>
        </is>
      </c>
      <c r="B11" t="inlineStr">
        <is>
          <t>PT</t>
        </is>
      </c>
      <c r="C11" s="7" t="n">
        <v>32661</v>
      </c>
      <c r="D11" s="4" t="inlineStr">
        <is>
          <t>Livsmedel, drycker, tobak — 5,505</t>
        </is>
      </c>
      <c r="E11" s="4" t="inlineStr">
        <is>
          <t>Textil, kläder, läder — 4,423</t>
        </is>
      </c>
      <c r="F11" s="4" t="inlineStr">
        <is>
          <t>Metallvaror — 3,580</t>
        </is>
      </c>
      <c r="G11" s="4" t="inlineStr">
        <is>
          <t>Trä, papper, grafisk industri — 3,161</t>
        </is>
      </c>
      <c r="H11" s="4" t="inlineStr">
        <is>
          <t>Icke-metalliska mineraliska produkter — 2,373</t>
        </is>
      </c>
      <c r="I11" t="inlineStr">
        <is>
          <t>nama_10_a64</t>
        </is>
      </c>
      <c r="J11" s="4" t="inlineStr"/>
    </row>
    <row r="12">
      <c r="A12" t="inlineStr">
        <is>
          <t>Polen</t>
        </is>
      </c>
      <c r="B12" t="inlineStr">
        <is>
          <t>PL</t>
        </is>
      </c>
      <c r="C12" s="7" t="n">
        <v>131271</v>
      </c>
      <c r="D12" s="4" t="inlineStr">
        <is>
          <t>Livsmedel, drycker, tobak — 20,120</t>
        </is>
      </c>
      <c r="E12" s="4" t="inlineStr">
        <is>
          <t>Metallvaror — 15,408</t>
        </is>
      </c>
      <c r="F12" s="4" t="inlineStr">
        <is>
          <t>Gummi och plast — 10,616</t>
        </is>
      </c>
      <c r="G12" s="4" t="inlineStr">
        <is>
          <t>Möbler och annan tillverkning — 7,658</t>
        </is>
      </c>
      <c r="H12" s="4" t="inlineStr">
        <is>
          <t>Motorfordon — 9,238</t>
        </is>
      </c>
      <c r="I12" t="inlineStr">
        <is>
          <t>nama_10_a64</t>
        </is>
      </c>
      <c r="J12" s="4" t="inlineStr">
        <is>
          <t>The source lists motor vehicles 9,238, electrical equipment 7,231 and repair and installation 6,704 together at #5. Motor vehicles (9,238) exceeds furniture (7,658), so the source’s own #4/#5 order is not strictly by value. Some Polish cells (textiles C13-C15, refining C19) are confidential or missing in the release.</t>
        </is>
      </c>
    </row>
    <row r="13">
      <c r="A13" t="inlineStr">
        <is>
          <t>Tjeckien</t>
        </is>
      </c>
      <c r="B13" t="inlineStr">
        <is>
          <t>CZ</t>
        </is>
      </c>
      <c r="C13" s="7" t="n">
        <v>65202</v>
      </c>
      <c r="D13" s="4" t="inlineStr">
        <is>
          <t>Motorfordon — 13,207</t>
        </is>
      </c>
      <c r="E13" s="4" t="inlineStr">
        <is>
          <t>Metallvaror — 7,889</t>
        </is>
      </c>
      <c r="F13" s="4" t="inlineStr">
        <is>
          <t>Maskiner u.n.s. — 5,787</t>
        </is>
      </c>
      <c r="G13" s="4" t="inlineStr">
        <is>
          <t>Elapparatur — 5,796</t>
        </is>
      </c>
      <c r="H13" s="4" t="inlineStr">
        <is>
          <t>Livsmedel, drycker, tobak — 5,765</t>
        </is>
      </c>
      <c r="I13" t="inlineStr">
        <is>
          <t>nama_10_a64</t>
        </is>
      </c>
      <c r="J13" s="4" t="inlineStr">
        <is>
          <t>Electrical equipment (5,796) slightly exceeds machinery (5,787); the source lists them in this order. Rubber and plastics 4,102 follows.</t>
        </is>
      </c>
    </row>
    <row r="14">
      <c r="A14" t="inlineStr">
        <is>
          <t>Rumänien</t>
        </is>
      </c>
      <c r="B14" t="inlineStr">
        <is>
          <t>RO</t>
        </is>
      </c>
      <c r="C14" s="7" t="n">
        <v>44621</v>
      </c>
      <c r="D14" s="4" t="inlineStr">
        <is>
          <t>Livsmedel, drycker, tobak — 10,779</t>
        </is>
      </c>
      <c r="E14" s="4" t="inlineStr">
        <is>
          <t>Motorfordon — 6,099</t>
        </is>
      </c>
      <c r="F14" s="4" t="inlineStr">
        <is>
          <t>Textil, kläder, läder — 4,169</t>
        </is>
      </c>
      <c r="G14" s="4" t="inlineStr">
        <is>
          <t>Elapparatur — 3,046</t>
        </is>
      </c>
      <c r="H14" s="4" t="inlineStr">
        <is>
          <t>Metallvaror — 2,932</t>
        </is>
      </c>
      <c r="I14" t="inlineStr">
        <is>
          <t>nama_10_a64</t>
        </is>
      </c>
      <c r="J14" s="4" t="inlineStr">
        <is>
          <t>Rubber and plastics 2,829 follows fabricated metal closely.</t>
        </is>
      </c>
    </row>
    <row r="15">
      <c r="A15" t="inlineStr">
        <is>
          <t>Ungern</t>
        </is>
      </c>
      <c r="B15" t="inlineStr">
        <is>
          <t>HU</t>
        </is>
      </c>
      <c r="C15" s="7" t="n">
        <v>33826</v>
      </c>
      <c r="D15" s="4" t="inlineStr">
        <is>
          <t>Motorfordon — 5,360</t>
        </is>
      </c>
      <c r="E15" s="4" t="inlineStr">
        <is>
          <t>Livsmedel, drycker, tobak — 3,714</t>
        </is>
      </c>
      <c r="F15" s="4" t="inlineStr">
        <is>
          <t>Elapparatur — 2,948</t>
        </is>
      </c>
      <c r="G15" s="4" t="inlineStr">
        <is>
          <t>Datorer, elektronik och optik — 2,801</t>
        </is>
      </c>
      <c r="H15" s="4" t="inlineStr">
        <is>
          <t>Metallvaror — 2,765</t>
        </is>
      </c>
      <c r="I15" t="inlineStr">
        <is>
          <t>nama_10_a64</t>
        </is>
      </c>
      <c r="J15" s="4" t="inlineStr">
        <is>
          <t>Machinery 2,375 and pharmaceuticals 2,307 follow.</t>
        </is>
      </c>
    </row>
    <row r="16">
      <c r="A16" t="inlineStr">
        <is>
          <t>Slovakien</t>
        </is>
      </c>
      <c r="B16" t="inlineStr">
        <is>
          <t>SK</t>
        </is>
      </c>
      <c r="C16" s="7" t="n">
        <v>20813</v>
      </c>
      <c r="D16" s="4" t="inlineStr">
        <is>
          <t>Motorfordon — 4,578</t>
        </is>
      </c>
      <c r="E16" s="4" t="inlineStr">
        <is>
          <t>Metallvaror — 2,802</t>
        </is>
      </c>
      <c r="F16" s="4" t="inlineStr">
        <is>
          <t>Maskiner u.n.s. — 1,833</t>
        </is>
      </c>
      <c r="G16" s="4" t="inlineStr">
        <is>
          <t>Livsmedel, drycker, tobak — 1,617</t>
        </is>
      </c>
      <c r="H16" s="4" t="inlineStr">
        <is>
          <t>Gummi och plast — 1,432</t>
        </is>
      </c>
      <c r="I16" t="inlineStr">
        <is>
          <t>nama_10_a64</t>
        </is>
      </c>
      <c r="J16" s="4" t="inlineStr">
        <is>
          <t>Basic metals 1,184 follows.</t>
        </is>
      </c>
    </row>
    <row r="17">
      <c r="A17" t="inlineStr">
        <is>
          <t>Slovenien</t>
        </is>
      </c>
      <c r="B17" t="inlineStr">
        <is>
          <t>SI</t>
        </is>
      </c>
      <c r="C17" s="7" t="n">
        <v>12486</v>
      </c>
      <c r="D17" s="4" t="inlineStr">
        <is>
          <t>Metallvaror — 1,876</t>
        </is>
      </c>
      <c r="E17" s="4" t="inlineStr">
        <is>
          <t>Läkemedel — 1,592</t>
        </is>
      </c>
      <c r="F17" s="4" t="inlineStr">
        <is>
          <t>Elapparatur — 1,215</t>
        </is>
      </c>
      <c r="G17" s="4" t="inlineStr">
        <is>
          <t>Maskiner u.n.s. — 1,070</t>
        </is>
      </c>
      <c r="H17" s="4" t="inlineStr">
        <is>
          <t>Gummi och plast — 902</t>
        </is>
      </c>
      <c r="I17" t="inlineStr">
        <is>
          <t>nama_10_a64</t>
        </is>
      </c>
      <c r="J17" s="4" t="inlineStr">
        <is>
          <t>Food 841 and motor vehicles 812 follow.</t>
        </is>
      </c>
    </row>
    <row r="18">
      <c r="A18" t="inlineStr">
        <is>
          <t>Bulgarien</t>
        </is>
      </c>
      <c r="B18" t="inlineStr">
        <is>
          <t>BG</t>
        </is>
      </c>
      <c r="C18" s="7" t="n">
        <v>12714</v>
      </c>
      <c r="D18" s="4" t="inlineStr">
        <is>
          <t>Livsmedel, drycker, tobak — 2,004</t>
        </is>
      </c>
      <c r="E18" s="4" t="inlineStr">
        <is>
          <t>Metallvaror — 1,609</t>
        </is>
      </c>
      <c r="F18" s="4" t="inlineStr">
        <is>
          <t>Maskiner u.n.s. — 851</t>
        </is>
      </c>
      <c r="G18" s="4" t="inlineStr">
        <is>
          <t>Textil, kläder, läder — 819</t>
        </is>
      </c>
      <c r="H18" s="4" t="inlineStr">
        <is>
          <t>Raffinerade petroleumprodukter — 802</t>
        </is>
      </c>
      <c r="I18" t="inlineStr">
        <is>
          <t>nama_10_a64</t>
        </is>
      </c>
      <c r="J18" s="4" t="inlineStr">
        <is>
          <t>Non-metallic minerals 778 and rubber and plastics 755 follow.</t>
        </is>
      </c>
    </row>
    <row r="19">
      <c r="A19" t="inlineStr">
        <is>
          <t>EU-27</t>
        </is>
      </c>
      <c r="B19" t="inlineStr">
        <is>
          <t>EU</t>
        </is>
      </c>
      <c r="C19" s="7" t="inlineStr">
        <is>
          <t>n/r</t>
        </is>
      </c>
      <c r="D19" t="inlineStr">
        <is>
          <t>n/r</t>
        </is>
      </c>
      <c r="E19" t="inlineStr">
        <is>
          <t>n/r</t>
        </is>
      </c>
      <c r="F19" t="inlineStr">
        <is>
          <t>n/r</t>
        </is>
      </c>
      <c r="G19" t="inlineStr">
        <is>
          <t>n/r</t>
        </is>
      </c>
      <c r="H19" t="inlineStr">
        <is>
          <t>n/r</t>
        </is>
      </c>
      <c r="I19" t="inlineStr">
        <is>
          <t>nama_10_a64</t>
        </is>
      </c>
      <c r="J19" s="4" t="inlineStr">
        <is>
          <t>Eurostat publishes the EU-27 aggregate for nama_10_a64, but the sub-sector ranking was not extracted for the EU-27 in this pass.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22" customWidth="1" min="8" max="8"/>
    <col width="74" customWidth="1" min="9" max="9"/>
  </cols>
  <sheetData>
    <row r="1" ht="40" customHeight="1">
      <c r="A1" s="6" t="inlineStr">
        <is>
          <t>Land</t>
        </is>
      </c>
      <c r="B1" s="6" t="inlineStr">
        <is>
          <t>Kod</t>
        </is>
      </c>
      <c r="C1" s="6" t="inlineStr">
        <is>
          <t>2023 (EUR/h)</t>
        </is>
      </c>
      <c r="D1" s="6" t="inlineStr">
        <is>
          <t>2024 (EUR/h)</t>
        </is>
      </c>
      <c r="E1" s="6" t="inlineStr">
        <is>
          <t>2025 (EUR/h)</t>
        </is>
      </c>
      <c r="F1" s="6" t="inlineStr">
        <is>
          <t>Förändring</t>
        </is>
      </c>
      <c r="G1" s="6" t="inlineStr">
        <is>
          <t>Period som täcks</t>
        </is>
      </c>
      <c r="H1" s="6" t="inlineStr">
        <is>
          <t>Dataset</t>
        </is>
      </c>
      <c r="I1" s="6" t="inlineStr">
        <is>
          <t>Skäl till n/r, och förbehåll</t>
        </is>
      </c>
    </row>
    <row r="2">
      <c r="A2" t="inlineStr">
        <is>
          <t>Tyskland</t>
        </is>
      </c>
      <c r="B2" t="inlineStr">
        <is>
          <t>DE</t>
        </is>
      </c>
      <c r="C2" s="13" t="n">
        <v>46.4</v>
      </c>
      <c r="D2" s="13" t="n">
        <v>48.5</v>
      </c>
      <c r="E2" s="13" t="n">
        <v>49.5</v>
      </c>
      <c r="F2" s="8">
        <f>IF(ISNUMBER(E2),E2/C2-1,IF(ISNUMBER(D2),D2/C2-1,""))</f>
        <v/>
      </c>
      <c r="G2" t="inlineStr">
        <is>
          <t>2023→2025</t>
        </is>
      </c>
      <c r="H2" t="inlineStr">
        <is>
          <t>lc_lci_lev</t>
        </is>
      </c>
      <c r="I2" s="4" t="inlineStr"/>
    </row>
    <row r="3">
      <c r="A3" t="inlineStr">
        <is>
          <t>Italien</t>
        </is>
      </c>
      <c r="B3" t="inlineStr">
        <is>
          <t>IT</t>
        </is>
      </c>
      <c r="C3" s="13" t="n">
        <v>30.5</v>
      </c>
      <c r="D3" s="13" t="n">
        <v>31.7</v>
      </c>
      <c r="E3" s="13" t="n">
        <v>32.8</v>
      </c>
      <c r="F3" s="8">
        <f>IF(ISNUMBER(E3),E3/C3-1,IF(ISNUMBER(D3),D3/C3-1,""))</f>
        <v/>
      </c>
      <c r="G3" t="inlineStr">
        <is>
          <t>2023→2025</t>
        </is>
      </c>
      <c r="H3" t="inlineStr">
        <is>
          <t>lc_lci_lev</t>
        </is>
      </c>
      <c r="I3" s="4" t="inlineStr"/>
    </row>
    <row r="4">
      <c r="A4" t="inlineStr">
        <is>
          <t>Spanien</t>
        </is>
      </c>
      <c r="B4" t="inlineStr">
        <is>
          <t>ES</t>
        </is>
      </c>
      <c r="C4" s="13" t="n">
        <v>25.9</v>
      </c>
      <c r="D4" s="13" t="n">
        <v>27.2</v>
      </c>
      <c r="E4" s="13" t="n">
        <v>28.2</v>
      </c>
      <c r="F4" s="8">
        <f>IF(ISNUMBER(E4),E4/C4-1,IF(ISNUMBER(D4),D4/C4-1,""))</f>
        <v/>
      </c>
      <c r="G4" t="inlineStr">
        <is>
          <t>2023→2025</t>
        </is>
      </c>
      <c r="H4" t="inlineStr">
        <is>
          <t>lc_lci_lev</t>
        </is>
      </c>
      <c r="I4" s="4" t="inlineStr"/>
    </row>
    <row r="5">
      <c r="A5" t="inlineStr">
        <is>
          <t>Nederländerna</t>
        </is>
      </c>
      <c r="B5" t="inlineStr">
        <is>
          <t>NL</t>
        </is>
      </c>
      <c r="C5" s="13" t="n">
        <v>44.8</v>
      </c>
      <c r="D5" s="13" t="n">
        <v>47.3</v>
      </c>
      <c r="E5" t="inlineStr">
        <is>
          <t>n/r</t>
        </is>
      </c>
      <c r="F5" s="8">
        <f>IF(ISNUMBER(E5),E5/C5-1,IF(ISNUMBER(D5),D5/C5-1,""))</f>
        <v/>
      </c>
      <c r="G5" t="inlineStr">
        <is>
          <t>2023→2024</t>
        </is>
      </c>
      <c r="H5" t="inlineStr">
        <is>
          <t>lc_lci_lev</t>
        </is>
      </c>
      <c r="I5" s="4" t="inlineStr">
        <is>
          <t>The 2025 observation is flagged C (confidential) and no value is released. The change column therefore covers 2023 to 2024 only and is NOT comparable with the two-year changes in the other rows.</t>
        </is>
      </c>
    </row>
    <row r="6">
      <c r="A6" t="inlineStr">
        <is>
          <t>Österrike</t>
        </is>
      </c>
      <c r="B6" t="inlineStr">
        <is>
          <t>AT</t>
        </is>
      </c>
      <c r="C6" s="13" t="n">
        <v>46.2</v>
      </c>
      <c r="D6" s="13" t="n">
        <v>49.3</v>
      </c>
      <c r="E6" s="13" t="n">
        <v>51.3</v>
      </c>
      <c r="F6" s="8">
        <f>IF(ISNUMBER(E6),E6/C6-1,IF(ISNUMBER(D6),D6/C6-1,""))</f>
        <v/>
      </c>
      <c r="G6" t="inlineStr">
        <is>
          <t>2023→2025</t>
        </is>
      </c>
      <c r="H6" t="inlineStr">
        <is>
          <t>lc_lci_lev</t>
        </is>
      </c>
      <c r="I6" s="4" t="inlineStr"/>
    </row>
    <row r="7">
      <c r="A7" t="inlineStr">
        <is>
          <t>Danmark</t>
        </is>
      </c>
      <c r="B7" t="inlineStr">
        <is>
          <t>DK</t>
        </is>
      </c>
      <c r="C7" s="13" t="n">
        <v>51.6</v>
      </c>
      <c r="D7" s="13" t="n">
        <v>53.4</v>
      </c>
      <c r="E7" s="13" t="n">
        <v>55</v>
      </c>
      <c r="F7" s="8">
        <f>IF(ISNUMBER(E7),E7/C7-1,IF(ISNUMBER(D7),D7/C7-1,""))</f>
        <v/>
      </c>
      <c r="G7" t="inlineStr">
        <is>
          <t>2023→2025</t>
        </is>
      </c>
      <c r="H7" t="inlineStr">
        <is>
          <t>lc_lci_lev</t>
        </is>
      </c>
      <c r="I7" s="4" t="inlineStr"/>
    </row>
    <row r="8">
      <c r="A8" t="inlineStr">
        <is>
          <t>Sverige</t>
        </is>
      </c>
      <c r="B8" t="inlineStr">
        <is>
          <t>SE</t>
        </is>
      </c>
      <c r="C8" s="13" t="n">
        <v>42.9</v>
      </c>
      <c r="D8" s="13" t="n">
        <v>44.5</v>
      </c>
      <c r="E8" s="13" t="n">
        <v>47.2</v>
      </c>
      <c r="F8" s="8">
        <f>IF(ISNUMBER(E8),E8/C8-1,IF(ISNUMBER(D8),D8/C8-1,""))</f>
        <v/>
      </c>
      <c r="G8" t="inlineStr">
        <is>
          <t>2023→2025</t>
        </is>
      </c>
      <c r="H8" t="inlineStr">
        <is>
          <t>lc_lci_lev</t>
        </is>
      </c>
      <c r="I8" s="4" t="inlineStr"/>
    </row>
    <row r="9">
      <c r="A9" t="inlineStr">
        <is>
          <t>Belgien</t>
        </is>
      </c>
      <c r="B9" t="inlineStr">
        <is>
          <t>BE</t>
        </is>
      </c>
      <c r="C9" s="13" t="n">
        <v>49.7</v>
      </c>
      <c r="D9" s="13" t="n">
        <v>51.5</v>
      </c>
      <c r="E9" t="inlineStr">
        <is>
          <t>n/r</t>
        </is>
      </c>
      <c r="F9" s="8">
        <f>IF(ISNUMBER(E9),E9/C9-1,IF(ISNUMBER(D9),D9/C9-1,""))</f>
        <v/>
      </c>
      <c r="G9" t="inlineStr">
        <is>
          <t>2023→2024</t>
        </is>
      </c>
      <c r="H9" t="inlineStr">
        <is>
          <t>lc_lci_lev</t>
        </is>
      </c>
      <c r="I9" s="4" t="inlineStr">
        <is>
          <t>No 2025 observation and no flag is published. The change column covers 2023 to 2024 only and is NOT comparable with the two-year changes in the other rows.</t>
        </is>
      </c>
    </row>
    <row r="10">
      <c r="A10" t="inlineStr">
        <is>
          <t>Finland</t>
        </is>
      </c>
      <c r="B10" t="inlineStr">
        <is>
          <t>FI</t>
        </is>
      </c>
      <c r="C10" s="13" t="n">
        <v>41.5</v>
      </c>
      <c r="D10" s="13" t="n">
        <v>42</v>
      </c>
      <c r="E10" s="13" t="n">
        <v>43.6</v>
      </c>
      <c r="F10" s="8">
        <f>IF(ISNUMBER(E10),E10/C10-1,IF(ISNUMBER(D10),D10/C10-1,""))</f>
        <v/>
      </c>
      <c r="G10" t="inlineStr">
        <is>
          <t>2023→2025</t>
        </is>
      </c>
      <c r="H10" t="inlineStr">
        <is>
          <t>lc_lci_lev</t>
        </is>
      </c>
      <c r="I10" s="4" t="inlineStr"/>
    </row>
    <row r="11">
      <c r="A11" t="inlineStr">
        <is>
          <t>Portugal</t>
        </is>
      </c>
      <c r="B11" t="inlineStr">
        <is>
          <t>PT</t>
        </is>
      </c>
      <c r="C11" s="13" t="n">
        <v>14.6</v>
      </c>
      <c r="D11" s="13" t="n">
        <v>15.7</v>
      </c>
      <c r="E11" s="13" t="n">
        <v>16.5</v>
      </c>
      <c r="F11" s="8">
        <f>IF(ISNUMBER(E11),E11/C11-1,IF(ISNUMBER(D11),D11/C11-1,""))</f>
        <v/>
      </c>
      <c r="G11" t="inlineStr">
        <is>
          <t>2023→2025</t>
        </is>
      </c>
      <c r="H11" t="inlineStr">
        <is>
          <t>lc_lci_lev</t>
        </is>
      </c>
      <c r="I11" s="4" t="inlineStr"/>
    </row>
    <row r="12">
      <c r="A12" t="inlineStr">
        <is>
          <t>Polen</t>
        </is>
      </c>
      <c r="B12" t="inlineStr">
        <is>
          <t>PL</t>
        </is>
      </c>
      <c r="C12" s="13" t="n">
        <v>13.2</v>
      </c>
      <c r="D12" s="13" t="n">
        <v>15.5</v>
      </c>
      <c r="E12" s="13" t="n">
        <v>17.1</v>
      </c>
      <c r="F12" s="8">
        <f>IF(ISNUMBER(E12),E12/C12-1,IF(ISNUMBER(D12),D12/C12-1,""))</f>
        <v/>
      </c>
      <c r="G12" t="inlineStr">
        <is>
          <t>2023→2025</t>
        </is>
      </c>
      <c r="H12" t="inlineStr">
        <is>
          <t>lc_lci_lev</t>
        </is>
      </c>
      <c r="I12" s="4" t="inlineStr"/>
    </row>
    <row r="13">
      <c r="A13" t="inlineStr">
        <is>
          <t>Tjeckien</t>
        </is>
      </c>
      <c r="B13" t="inlineStr">
        <is>
          <t>CZ</t>
        </is>
      </c>
      <c r="C13" s="13" t="n">
        <v>18.4</v>
      </c>
      <c r="D13" s="13" t="n">
        <v>18.7</v>
      </c>
      <c r="E13" s="13" t="n">
        <v>20.2</v>
      </c>
      <c r="F13" s="8">
        <f>IF(ISNUMBER(E13),E13/C13-1,IF(ISNUMBER(D13),D13/C13-1,""))</f>
        <v/>
      </c>
      <c r="G13" t="inlineStr">
        <is>
          <t>2023→2025</t>
        </is>
      </c>
      <c r="H13" t="inlineStr">
        <is>
          <t>lc_lci_lev</t>
        </is>
      </c>
      <c r="I13" s="4" t="inlineStr"/>
    </row>
    <row r="14">
      <c r="A14" t="inlineStr">
        <is>
          <t>Rumänien</t>
        </is>
      </c>
      <c r="B14" t="inlineStr">
        <is>
          <t>RO</t>
        </is>
      </c>
      <c r="C14" s="13" t="n">
        <v>9.6</v>
      </c>
      <c r="D14" s="13" t="n">
        <v>10.8</v>
      </c>
      <c r="E14" s="13" t="n">
        <v>12</v>
      </c>
      <c r="F14" s="8">
        <f>IF(ISNUMBER(E14),E14/C14-1,IF(ISNUMBER(D14),D14/C14-1,""))</f>
        <v/>
      </c>
      <c r="G14" t="inlineStr">
        <is>
          <t>2023→2025</t>
        </is>
      </c>
      <c r="H14" t="inlineStr">
        <is>
          <t>lc_lci_lev</t>
        </is>
      </c>
      <c r="I14" s="4" t="inlineStr"/>
    </row>
    <row r="15">
      <c r="A15" t="inlineStr">
        <is>
          <t>Ungern</t>
        </is>
      </c>
      <c r="B15" t="inlineStr">
        <is>
          <t>HU</t>
        </is>
      </c>
      <c r="C15" s="13" t="n">
        <v>13.7</v>
      </c>
      <c r="D15" s="13" t="n">
        <v>14.6</v>
      </c>
      <c r="E15" s="13" t="n">
        <v>15.6</v>
      </c>
      <c r="F15" s="8">
        <f>IF(ISNUMBER(E15),E15/C15-1,IF(ISNUMBER(D15),D15/C15-1,""))</f>
        <v/>
      </c>
      <c r="G15" t="inlineStr">
        <is>
          <t>2023→2025</t>
        </is>
      </c>
      <c r="H15" t="inlineStr">
        <is>
          <t>lc_lci_lev</t>
        </is>
      </c>
      <c r="I15" s="4" t="inlineStr"/>
    </row>
    <row r="16">
      <c r="A16" t="inlineStr">
        <is>
          <t>Slovakien</t>
        </is>
      </c>
      <c r="B16" t="inlineStr">
        <is>
          <t>SK</t>
        </is>
      </c>
      <c r="C16" s="13" t="n">
        <v>17</v>
      </c>
      <c r="D16" s="13" t="n">
        <v>18.1</v>
      </c>
      <c r="E16" s="13" t="n">
        <v>19.3</v>
      </c>
      <c r="F16" s="8">
        <f>IF(ISNUMBER(E16),E16/C16-1,IF(ISNUMBER(D16),D16/C16-1,""))</f>
        <v/>
      </c>
      <c r="G16" t="inlineStr">
        <is>
          <t>2023→2025</t>
        </is>
      </c>
      <c r="H16" t="inlineStr">
        <is>
          <t>lc_lci_lev</t>
        </is>
      </c>
      <c r="I16" s="4" t="inlineStr"/>
    </row>
    <row r="17">
      <c r="A17" t="inlineStr">
        <is>
          <t>Slovenien</t>
        </is>
      </c>
      <c r="B17" t="inlineStr">
        <is>
          <t>SI</t>
        </is>
      </c>
      <c r="C17" s="13" t="n">
        <v>26</v>
      </c>
      <c r="D17" s="13" t="n">
        <v>27.8</v>
      </c>
      <c r="E17" s="13" t="n">
        <v>29.8</v>
      </c>
      <c r="F17" s="8">
        <f>IF(ISNUMBER(E17),E17/C17-1,IF(ISNUMBER(D17),D17/C17-1,""))</f>
        <v/>
      </c>
      <c r="G17" t="inlineStr">
        <is>
          <t>2023→2025</t>
        </is>
      </c>
      <c r="H17" t="inlineStr">
        <is>
          <t>lc_lci_lev</t>
        </is>
      </c>
      <c r="I17" s="4" t="inlineStr"/>
    </row>
    <row r="18">
      <c r="A18" t="inlineStr">
        <is>
          <t>Bulgarien</t>
        </is>
      </c>
      <c r="B18" t="inlineStr">
        <is>
          <t>BG</t>
        </is>
      </c>
      <c r="C18" s="13" t="n">
        <v>8</v>
      </c>
      <c r="D18" s="13" t="n">
        <v>9</v>
      </c>
      <c r="E18" s="13" t="n">
        <v>10.2</v>
      </c>
      <c r="F18" s="8">
        <f>IF(ISNUMBER(E18),E18/C18-1,IF(ISNUMBER(D18),D18/C18-1,""))</f>
        <v/>
      </c>
      <c r="G18" t="inlineStr">
        <is>
          <t>2023→2025</t>
        </is>
      </c>
      <c r="H18" t="inlineStr">
        <is>
          <t>lc_lci_lev</t>
        </is>
      </c>
      <c r="I18" s="4" t="inlineStr"/>
    </row>
    <row r="19">
      <c r="A19" s="3" t="inlineStr">
        <is>
          <t>EU-27</t>
        </is>
      </c>
      <c r="B19" t="inlineStr">
        <is>
          <t>EU</t>
        </is>
      </c>
      <c r="C19" s="13" t="n">
        <v>32.1</v>
      </c>
      <c r="D19" s="13" t="n">
        <v>33.8</v>
      </c>
      <c r="E19" s="13" t="n">
        <v>35</v>
      </c>
      <c r="F19" s="8">
        <f>IF(ISNUMBER(E19),E19/C19-1,IF(ISNUMBER(D19),D19/C19-1,""))</f>
        <v/>
      </c>
      <c r="G19" t="inlineStr">
        <is>
          <t>2023→2025</t>
        </is>
      </c>
      <c r="H19" t="inlineStr">
        <is>
          <t>lc_lci_lev</t>
        </is>
      </c>
      <c r="I19" s="4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8" customWidth="1" min="3" max="3"/>
    <col width="18" customWidth="1" min="4" max="4"/>
    <col width="12" customWidth="1" min="5" max="5"/>
    <col width="14" customWidth="1" min="6" max="6"/>
    <col width="22" customWidth="1" min="7" max="7"/>
    <col width="74" customWidth="1" min="8" max="8"/>
  </cols>
  <sheetData>
    <row r="1" ht="40" customHeight="1">
      <c r="A1" s="6" t="inlineStr">
        <is>
          <t>Land</t>
        </is>
      </c>
      <c r="B1" s="6" t="inlineStr">
        <is>
          <t>Kod</t>
        </is>
      </c>
      <c r="C1" s="6" t="inlineStr">
        <is>
          <t>2025-S1 (EUR/kWh)</t>
        </is>
      </c>
      <c r="D1" s="6" t="inlineStr">
        <is>
          <t>2025-S2 (EUR/kWh)</t>
        </is>
      </c>
      <c r="E1" s="6" t="inlineStr">
        <is>
          <t>Förändring</t>
        </is>
      </c>
      <c r="F1" s="6" t="inlineStr">
        <is>
          <t>2025-S2 mot EU-27</t>
        </is>
      </c>
      <c r="G1" s="6" t="inlineStr">
        <is>
          <t>Dataset</t>
        </is>
      </c>
      <c r="H1" s="6" t="inlineStr">
        <is>
          <t>Skäl till n/r, och förbehåll</t>
        </is>
      </c>
    </row>
    <row r="2">
      <c r="A2" t="inlineStr">
        <is>
          <t>Tyskland</t>
        </is>
      </c>
      <c r="B2" t="inlineStr">
        <is>
          <t>DE</t>
        </is>
      </c>
      <c r="C2" s="14" t="n">
        <v>0.2378</v>
      </c>
      <c r="D2" s="14" t="n">
        <v>0.2369</v>
      </c>
      <c r="E2" s="8">
        <f>IF(AND(ISNUMBER(C2),ISNUMBER(D2)),D2/C2-1,"")</f>
        <v/>
      </c>
      <c r="F2" s="15">
        <f>IF(ISNUMBER(D2),D2/$D$19-1,"")</f>
        <v/>
      </c>
      <c r="G2" t="inlineStr">
        <is>
          <t>nrg_pc_205</t>
        </is>
      </c>
      <c r="H2" s="4" t="inlineStr"/>
    </row>
    <row r="3">
      <c r="A3" t="inlineStr">
        <is>
          <t>Italien</t>
        </is>
      </c>
      <c r="B3" t="inlineStr">
        <is>
          <t>IT</t>
        </is>
      </c>
      <c r="C3" s="14" t="n">
        <v>0.2277</v>
      </c>
      <c r="D3" s="14" t="n">
        <v>0.2177</v>
      </c>
      <c r="E3" s="8">
        <f>IF(AND(ISNUMBER(C3),ISNUMBER(D3)),D3/C3-1,"")</f>
        <v/>
      </c>
      <c r="F3" s="15">
        <f>IF(ISNUMBER(D3),D3/$D$19-1,"")</f>
        <v/>
      </c>
      <c r="G3" t="inlineStr">
        <is>
          <t>nrg_pc_205</t>
        </is>
      </c>
      <c r="H3" s="4" t="inlineStr"/>
    </row>
    <row r="4">
      <c r="A4" t="inlineStr">
        <is>
          <t>Spanien</t>
        </is>
      </c>
      <c r="B4" t="inlineStr">
        <is>
          <t>ES</t>
        </is>
      </c>
      <c r="C4" s="14" t="n">
        <v>0.15</v>
      </c>
      <c r="D4" s="14" t="n">
        <v>0.1431</v>
      </c>
      <c r="E4" s="8">
        <f>IF(AND(ISNUMBER(C4),ISNUMBER(D4)),D4/C4-1,"")</f>
        <v/>
      </c>
      <c r="F4" s="15">
        <f>IF(ISNUMBER(D4),D4/$D$19-1,"")</f>
        <v/>
      </c>
      <c r="G4" t="inlineStr">
        <is>
          <t>nrg_pc_205</t>
        </is>
      </c>
      <c r="H4" s="4" t="inlineStr"/>
    </row>
    <row r="5">
      <c r="A5" t="inlineStr">
        <is>
          <t>Nederländerna</t>
        </is>
      </c>
      <c r="B5" t="inlineStr">
        <is>
          <t>NL</t>
        </is>
      </c>
      <c r="C5" s="14" t="n">
        <v>0.2273</v>
      </c>
      <c r="D5" s="14" t="n">
        <v>0.2192</v>
      </c>
      <c r="E5" s="8">
        <f>IF(AND(ISNUMBER(C5),ISNUMBER(D5)),D5/C5-1,"")</f>
        <v/>
      </c>
      <c r="F5" s="15">
        <f>IF(ISNUMBER(D5),D5/$D$19-1,"")</f>
        <v/>
      </c>
      <c r="G5" t="inlineStr">
        <is>
          <t>nrg_pc_205</t>
        </is>
      </c>
      <c r="H5" s="4" t="inlineStr"/>
    </row>
    <row r="6">
      <c r="A6" t="inlineStr">
        <is>
          <t>Österrike</t>
        </is>
      </c>
      <c r="B6" t="inlineStr">
        <is>
          <t>AT</t>
        </is>
      </c>
      <c r="C6" s="14" t="n">
        <v>0.2164</v>
      </c>
      <c r="D6" s="14" t="n">
        <v>0.2159</v>
      </c>
      <c r="E6" s="8">
        <f>IF(AND(ISNUMBER(C6),ISNUMBER(D6)),D6/C6-1,"")</f>
        <v/>
      </c>
      <c r="F6" s="15">
        <f>IF(ISNUMBER(D6),D6/$D$19-1,"")</f>
        <v/>
      </c>
      <c r="G6" t="inlineStr">
        <is>
          <t>nrg_pc_205</t>
        </is>
      </c>
      <c r="H6" s="4" t="inlineStr"/>
    </row>
    <row r="7">
      <c r="A7" t="inlineStr">
        <is>
          <t>Danmark</t>
        </is>
      </c>
      <c r="B7" t="inlineStr">
        <is>
          <t>DK</t>
        </is>
      </c>
      <c r="C7" s="14" t="n">
        <v>0.2768</v>
      </c>
      <c r="D7" s="14" t="n">
        <v>0.2732</v>
      </c>
      <c r="E7" s="8">
        <f>IF(AND(ISNUMBER(C7),ISNUMBER(D7)),D7/C7-1,"")</f>
        <v/>
      </c>
      <c r="F7" s="15">
        <f>IF(ISNUMBER(D7),D7/$D$19-1,"")</f>
        <v/>
      </c>
      <c r="G7" t="inlineStr">
        <is>
          <t>nrg_pc_205</t>
        </is>
      </c>
      <c r="H7" s="4" t="inlineStr"/>
    </row>
    <row r="8">
      <c r="A8" t="inlineStr">
        <is>
          <t>Sverige</t>
        </is>
      </c>
      <c r="B8" t="inlineStr">
        <is>
          <t>SE</t>
        </is>
      </c>
      <c r="C8" s="14" t="n">
        <v>0.1048</v>
      </c>
      <c r="D8" s="14" t="n">
        <v>0.1065</v>
      </c>
      <c r="E8" s="8">
        <f>IF(AND(ISNUMBER(C8),ISNUMBER(D8)),D8/C8-1,"")</f>
        <v/>
      </c>
      <c r="F8" s="15">
        <f>IF(ISNUMBER(D8),D8/$D$19-1,"")</f>
        <v/>
      </c>
      <c r="G8" t="inlineStr">
        <is>
          <t>nrg_pc_205</t>
        </is>
      </c>
      <c r="H8" s="4" t="inlineStr"/>
    </row>
    <row r="9">
      <c r="A9" t="inlineStr">
        <is>
          <t>Belgien</t>
        </is>
      </c>
      <c r="B9" t="inlineStr">
        <is>
          <t>BE</t>
        </is>
      </c>
      <c r="C9" s="14" t="n">
        <v>0.2007</v>
      </c>
      <c r="D9" s="14" t="n">
        <v>0.1901</v>
      </c>
      <c r="E9" s="8">
        <f>IF(AND(ISNUMBER(C9),ISNUMBER(D9)),D9/C9-1,"")</f>
        <v/>
      </c>
      <c r="F9" s="15">
        <f>IF(ISNUMBER(D9),D9/$D$19-1,"")</f>
        <v/>
      </c>
      <c r="G9" t="inlineStr">
        <is>
          <t>nrg_pc_205</t>
        </is>
      </c>
      <c r="H9" s="4" t="inlineStr"/>
    </row>
    <row r="10">
      <c r="A10" t="inlineStr">
        <is>
          <t>Finland</t>
        </is>
      </c>
      <c r="B10" t="inlineStr">
        <is>
          <t>FI</t>
        </is>
      </c>
      <c r="C10" s="14" t="n">
        <v>0.08749999999999999</v>
      </c>
      <c r="D10" s="14" t="n">
        <v>0.08459999999999999</v>
      </c>
      <c r="E10" s="8">
        <f>IF(AND(ISNUMBER(C10),ISNUMBER(D10)),D10/C10-1,"")</f>
        <v/>
      </c>
      <c r="F10" s="15">
        <f>IF(ISNUMBER(D10),D10/$D$19-1,"")</f>
        <v/>
      </c>
      <c r="G10" t="inlineStr">
        <is>
          <t>nrg_pc_205</t>
        </is>
      </c>
      <c r="H10" s="4" t="inlineStr"/>
    </row>
    <row r="11">
      <c r="A11" t="inlineStr">
        <is>
          <t>Portugal</t>
        </is>
      </c>
      <c r="B11" t="inlineStr">
        <is>
          <t>PT</t>
        </is>
      </c>
      <c r="C11" s="14" t="n">
        <v>0.15</v>
      </c>
      <c r="D11" s="14" t="n">
        <v>0.1482</v>
      </c>
      <c r="E11" s="8">
        <f>IF(AND(ISNUMBER(C11),ISNUMBER(D11)),D11/C11-1,"")</f>
        <v/>
      </c>
      <c r="F11" s="15">
        <f>IF(ISNUMBER(D11),D11/$D$19-1,"")</f>
        <v/>
      </c>
      <c r="G11" t="inlineStr">
        <is>
          <t>nrg_pc_205</t>
        </is>
      </c>
      <c r="H11" s="4" t="inlineStr"/>
    </row>
    <row r="12">
      <c r="A12" t="inlineStr">
        <is>
          <t>Polen</t>
        </is>
      </c>
      <c r="B12" t="inlineStr">
        <is>
          <t>PL</t>
        </is>
      </c>
      <c r="C12" t="inlineStr">
        <is>
          <t>n/r</t>
        </is>
      </c>
      <c r="D12" s="14" t="n">
        <v>0.214</v>
      </c>
      <c r="E12" s="8">
        <f>IF(AND(ISNUMBER(C12),ISNUMBER(D12)),D12/C12-1,"")</f>
        <v/>
      </c>
      <c r="F12" s="15">
        <f>IF(ISNUMBER(D12),D12/$D$19-1,"")</f>
        <v/>
      </c>
      <c r="G12" t="inlineStr">
        <is>
          <t>nrg_pc_205</t>
        </is>
      </c>
      <c r="H12" s="4" t="inlineStr">
        <is>
          <t>The CEE extraction of nrg_pc_205 pulled 2025-S2 only; 2025-S1 was not retrieved for this country in this edition.</t>
        </is>
      </c>
    </row>
    <row r="13">
      <c r="A13" t="inlineStr">
        <is>
          <t>Tjeckien</t>
        </is>
      </c>
      <c r="B13" t="inlineStr">
        <is>
          <t>CZ</t>
        </is>
      </c>
      <c r="C13" t="inlineStr">
        <is>
          <t>n/r</t>
        </is>
      </c>
      <c r="D13" s="14" t="n">
        <v>0.198</v>
      </c>
      <c r="E13" s="8">
        <f>IF(AND(ISNUMBER(C13),ISNUMBER(D13)),D13/C13-1,"")</f>
        <v/>
      </c>
      <c r="F13" s="15">
        <f>IF(ISNUMBER(D13),D13/$D$19-1,"")</f>
        <v/>
      </c>
      <c r="G13" t="inlineStr">
        <is>
          <t>nrg_pc_205</t>
        </is>
      </c>
      <c r="H13" s="4" t="inlineStr">
        <is>
          <t>The CEE extraction of nrg_pc_205 pulled 2025-S2 only; 2025-S1 was not retrieved for this country in this edition.</t>
        </is>
      </c>
    </row>
    <row r="14">
      <c r="A14" t="inlineStr">
        <is>
          <t>Rumänien</t>
        </is>
      </c>
      <c r="B14" t="inlineStr">
        <is>
          <t>RO</t>
        </is>
      </c>
      <c r="C14" t="inlineStr">
        <is>
          <t>n/r</t>
        </is>
      </c>
      <c r="D14" s="14" t="n">
        <v>0.207</v>
      </c>
      <c r="E14" s="8">
        <f>IF(AND(ISNUMBER(C14),ISNUMBER(D14)),D14/C14-1,"")</f>
        <v/>
      </c>
      <c r="F14" s="15">
        <f>IF(ISNUMBER(D14),D14/$D$19-1,"")</f>
        <v/>
      </c>
      <c r="G14" t="inlineStr">
        <is>
          <t>nrg_pc_205</t>
        </is>
      </c>
      <c r="H14" s="4" t="inlineStr">
        <is>
          <t>The CEE extraction of nrg_pc_205 pulled 2025-S2 only; 2025-S1 was not retrieved for this country in this edition.</t>
        </is>
      </c>
    </row>
    <row r="15">
      <c r="A15" t="inlineStr">
        <is>
          <t>Ungern</t>
        </is>
      </c>
      <c r="B15" t="inlineStr">
        <is>
          <t>HU</t>
        </is>
      </c>
      <c r="C15" t="inlineStr">
        <is>
          <t>n/r</t>
        </is>
      </c>
      <c r="D15" s="14" t="n">
        <v>0.234</v>
      </c>
      <c r="E15" s="8">
        <f>IF(AND(ISNUMBER(C15),ISNUMBER(D15)),D15/C15-1,"")</f>
        <v/>
      </c>
      <c r="F15" s="15">
        <f>IF(ISNUMBER(D15),D15/$D$19-1,"")</f>
        <v/>
      </c>
      <c r="G15" t="inlineStr">
        <is>
          <t>nrg_pc_205</t>
        </is>
      </c>
      <c r="H15" s="4" t="inlineStr">
        <is>
          <t>The CEE extraction of nrg_pc_205 pulled 2025-S2 only; 2025-S1 was not retrieved for this country in this edition.</t>
        </is>
      </c>
    </row>
    <row r="16">
      <c r="A16" t="inlineStr">
        <is>
          <t>Slovakien</t>
        </is>
      </c>
      <c r="B16" t="inlineStr">
        <is>
          <t>SK</t>
        </is>
      </c>
      <c r="C16" t="inlineStr">
        <is>
          <t>n/r</t>
        </is>
      </c>
      <c r="D16" s="14" t="n">
        <v>0.219</v>
      </c>
      <c r="E16" s="8">
        <f>IF(AND(ISNUMBER(C16),ISNUMBER(D16)),D16/C16-1,"")</f>
        <v/>
      </c>
      <c r="F16" s="15">
        <f>IF(ISNUMBER(D16),D16/$D$19-1,"")</f>
        <v/>
      </c>
      <c r="G16" t="inlineStr">
        <is>
          <t>nrg_pc_205</t>
        </is>
      </c>
      <c r="H16" s="4" t="inlineStr">
        <is>
          <t>The CEE extraction of nrg_pc_205 pulled 2025-S2 only; 2025-S1 was not retrieved for this country in this edition.</t>
        </is>
      </c>
    </row>
    <row r="17">
      <c r="A17" t="inlineStr">
        <is>
          <t>Slovenien</t>
        </is>
      </c>
      <c r="B17" t="inlineStr">
        <is>
          <t>SI</t>
        </is>
      </c>
      <c r="C17" t="inlineStr">
        <is>
          <t>n/r</t>
        </is>
      </c>
      <c r="D17" s="14" t="n">
        <v>0.173</v>
      </c>
      <c r="E17" s="8">
        <f>IF(AND(ISNUMBER(C17),ISNUMBER(D17)),D17/C17-1,"")</f>
        <v/>
      </c>
      <c r="F17" s="15">
        <f>IF(ISNUMBER(D17),D17/$D$19-1,"")</f>
        <v/>
      </c>
      <c r="G17" t="inlineStr">
        <is>
          <t>nrg_pc_205</t>
        </is>
      </c>
      <c r="H17" s="4" t="inlineStr">
        <is>
          <t>The CEE extraction of nrg_pc_205 pulled 2025-S2 only; 2025-S1 was not retrieved for this country in this edition.</t>
        </is>
      </c>
    </row>
    <row r="18">
      <c r="A18" t="inlineStr">
        <is>
          <t>Bulgarien</t>
        </is>
      </c>
      <c r="B18" t="inlineStr">
        <is>
          <t>BG</t>
        </is>
      </c>
      <c r="C18" t="inlineStr">
        <is>
          <t>n/r</t>
        </is>
      </c>
      <c r="D18" s="14" t="n">
        <v>0.163</v>
      </c>
      <c r="E18" s="8">
        <f>IF(AND(ISNUMBER(C18),ISNUMBER(D18)),D18/C18-1,"")</f>
        <v/>
      </c>
      <c r="F18" s="15">
        <f>IF(ISNUMBER(D18),D18/$D$19-1,"")</f>
        <v/>
      </c>
      <c r="G18" t="inlineStr">
        <is>
          <t>nrg_pc_205</t>
        </is>
      </c>
      <c r="H18" s="4" t="inlineStr">
        <is>
          <t>The CEE extraction of nrg_pc_205 pulled 2025-S2 only; 2025-S1 was not retrieved for this country in this edition.</t>
        </is>
      </c>
    </row>
    <row r="19">
      <c r="A19" s="3" t="inlineStr">
        <is>
          <t>EU-27</t>
        </is>
      </c>
      <c r="B19" t="inlineStr">
        <is>
          <t>EU</t>
        </is>
      </c>
      <c r="C19" s="14" t="n">
        <v>0.1969</v>
      </c>
      <c r="D19" s="14" t="n">
        <v>0.192</v>
      </c>
      <c r="E19" s="8">
        <f>IF(AND(ISNUMBER(C19),ISNUMBER(D19)),D19/C19-1,"")</f>
        <v/>
      </c>
      <c r="F19" s="15">
        <f>IF(ISNUMBER(D19),D19/$D$19-1,"")</f>
        <v/>
      </c>
      <c r="G19" t="inlineStr">
        <is>
          <t>nrg_pc_205</t>
        </is>
      </c>
      <c r="H19" s="4" t="inlineStr"/>
    </row>
    <row r="21">
      <c r="A21" s="4" t="inlineStr">
        <is>
          <t>El: icke-hushållskunder, förbrukningsband ID = 2 000–19 999 MWh/år, exklusive moms och andra avdragsgilla skatter.</t>
        </is>
      </c>
    </row>
    <row r="22"/>
  </sheetData>
  <mergeCells count="1">
    <mergeCell ref="A21:F2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6" customWidth="1" min="3" max="3"/>
    <col width="16" customWidth="1" min="4" max="4"/>
    <col width="13" customWidth="1" min="5" max="5"/>
    <col width="13" customWidth="1" min="6" max="6"/>
    <col width="20" customWidth="1" min="7" max="7"/>
    <col width="20" customWidth="1" min="8" max="8"/>
    <col width="22" customWidth="1" min="9" max="9"/>
    <col width="74" customWidth="1" min="10" max="10"/>
  </cols>
  <sheetData>
    <row r="1" ht="40" customHeight="1">
      <c r="A1" s="6" t="inlineStr">
        <is>
          <t>Land</t>
        </is>
      </c>
      <c r="B1" s="6" t="inlineStr">
        <is>
          <t>Kod</t>
        </is>
      </c>
      <c r="C1" s="6" t="inlineStr">
        <is>
          <t>Årlig andel lediga jobb 2024 (%)</t>
        </is>
      </c>
      <c r="D1" s="6" t="inlineStr">
        <is>
          <t>Årlig andel lediga jobb 2025 (%)</t>
        </is>
      </c>
      <c r="E1" s="6" t="inlineStr">
        <is>
          <t>2025-K3 (%)</t>
        </is>
      </c>
      <c r="F1" s="6" t="inlineStr">
        <is>
          <t>2025-K4 (%)</t>
        </is>
      </c>
      <c r="G1" s="6" t="inlineStr">
        <is>
          <t>Arbetskraft begränsar produktionen, 2026-K2 (% av företagen)</t>
        </is>
      </c>
      <c r="H1" s="6" t="inlineStr">
        <is>
          <t>Arbetskraft begränsar produktionen, 2026-K3 (% av företagen)</t>
        </is>
      </c>
      <c r="I1" s="6" t="inlineStr">
        <is>
          <t>Dataset</t>
        </is>
      </c>
      <c r="J1" s="6" t="inlineStr">
        <is>
          <t>Skäl till n/r, och förbehåll</t>
        </is>
      </c>
    </row>
    <row r="2">
      <c r="A2" t="inlineStr">
        <is>
          <t>Tyskland</t>
        </is>
      </c>
      <c r="B2" t="inlineStr">
        <is>
          <t>DE</t>
        </is>
      </c>
      <c r="C2" s="13" t="n">
        <v>2</v>
      </c>
      <c r="D2" s="13" t="n">
        <v>1.7</v>
      </c>
      <c r="E2" s="13" t="n">
        <v>1.6</v>
      </c>
      <c r="F2" s="13" t="n">
        <v>1.8</v>
      </c>
      <c r="G2" s="13" t="n">
        <v>13.1</v>
      </c>
      <c r="H2" s="13" t="n">
        <v>17</v>
      </c>
      <c r="I2" t="inlineStr">
        <is>
          <t>jvs_a_rate_r2 / jvs_q_nace2 / ei_bsin_q_r2</t>
        </is>
      </c>
      <c r="J2" s="4" t="inlineStr"/>
    </row>
    <row r="3">
      <c r="A3" t="inlineStr">
        <is>
          <t>Italien</t>
        </is>
      </c>
      <c r="B3" t="inlineStr">
        <is>
          <t>IT</t>
        </is>
      </c>
      <c r="C3" s="13" t="n">
        <v>1.7</v>
      </c>
      <c r="D3" s="13" t="n">
        <v>1.5</v>
      </c>
      <c r="E3" s="13" t="n">
        <v>1.4</v>
      </c>
      <c r="F3" s="13" t="n">
        <v>1.3</v>
      </c>
      <c r="G3" s="13" t="n">
        <v>5.4</v>
      </c>
      <c r="H3" s="13" t="n">
        <v>5.1</v>
      </c>
      <c r="I3" t="inlineStr">
        <is>
          <t>jvs_a_rate_r2 / jvs_q_nace2 / ei_bsin_q_r2</t>
        </is>
      </c>
      <c r="J3" s="4" t="inlineStr"/>
    </row>
    <row r="4">
      <c r="A4" t="inlineStr">
        <is>
          <t>Spanien</t>
        </is>
      </c>
      <c r="B4" t="inlineStr">
        <is>
          <t>ES</t>
        </is>
      </c>
      <c r="C4" s="13" t="n">
        <v>0.4</v>
      </c>
      <c r="D4" s="13" t="n">
        <v>0.6</v>
      </c>
      <c r="E4" s="13" t="n">
        <v>0.5</v>
      </c>
      <c r="F4" s="13" t="n">
        <v>0.6</v>
      </c>
      <c r="G4" s="13" t="n">
        <v>11.4</v>
      </c>
      <c r="H4" s="13" t="n">
        <v>11.1</v>
      </c>
      <c r="I4" t="inlineStr">
        <is>
          <t>jvs_a_rate_r2 / jvs_q_nace2 / ei_bsin_q_r2</t>
        </is>
      </c>
      <c r="J4" s="4" t="inlineStr"/>
    </row>
    <row r="5">
      <c r="A5" t="inlineStr">
        <is>
          <t>Nederländerna</t>
        </is>
      </c>
      <c r="B5" t="inlineStr">
        <is>
          <t>NL</t>
        </is>
      </c>
      <c r="C5" s="13" t="n">
        <v>4.4</v>
      </c>
      <c r="D5" s="13" t="n">
        <v>3.9</v>
      </c>
      <c r="E5" s="13" t="n">
        <v>3.9</v>
      </c>
      <c r="F5" s="13" t="n">
        <v>3.7</v>
      </c>
      <c r="G5" s="13" t="n">
        <v>24</v>
      </c>
      <c r="H5" s="13" t="n">
        <v>26.6</v>
      </c>
      <c r="I5" t="inlineStr">
        <is>
          <t>jvs_a_rate_r2 / jvs_q_nace2 / ei_bsin_q_r2</t>
        </is>
      </c>
      <c r="J5" s="4" t="inlineStr"/>
    </row>
    <row r="6">
      <c r="A6" t="inlineStr">
        <is>
          <t>Österrike</t>
        </is>
      </c>
      <c r="B6" t="inlineStr">
        <is>
          <t>AT</t>
        </is>
      </c>
      <c r="C6" s="13" t="n">
        <v>3.1</v>
      </c>
      <c r="D6" s="13" t="n">
        <v>2.8</v>
      </c>
      <c r="E6" s="13" t="n">
        <v>2.6</v>
      </c>
      <c r="F6" s="13" t="n">
        <v>2.4</v>
      </c>
      <c r="G6" s="13" t="n">
        <v>6.5</v>
      </c>
      <c r="H6" s="13" t="n">
        <v>11.6</v>
      </c>
      <c r="I6" t="inlineStr">
        <is>
          <t>jvs_a_rate_r2 / jvs_q_nace2 / ei_bsin_q_r2</t>
        </is>
      </c>
      <c r="J6" s="4" t="inlineStr"/>
    </row>
    <row r="7">
      <c r="A7" t="inlineStr">
        <is>
          <t>Danmark</t>
        </is>
      </c>
      <c r="B7" t="inlineStr">
        <is>
          <t>DK</t>
        </is>
      </c>
      <c r="C7" s="13" t="n">
        <v>2.1</v>
      </c>
      <c r="D7" s="13" t="n">
        <v>1.9</v>
      </c>
      <c r="E7" s="13" t="n">
        <v>1.9</v>
      </c>
      <c r="F7" s="13" t="n">
        <v>1.6</v>
      </c>
      <c r="G7" s="13" t="n">
        <v>6.5</v>
      </c>
      <c r="H7" s="13" t="n">
        <v>8.6</v>
      </c>
      <c r="I7" t="inlineStr">
        <is>
          <t>jvs_a_rate_r2 / jvs_q_nace2 / ei_bsin_q_r2</t>
        </is>
      </c>
      <c r="J7" s="4" t="inlineStr"/>
    </row>
    <row r="8">
      <c r="A8" t="inlineStr">
        <is>
          <t>Sverige</t>
        </is>
      </c>
      <c r="B8" t="inlineStr">
        <is>
          <t>SE</t>
        </is>
      </c>
      <c r="C8" s="13" t="n">
        <v>2</v>
      </c>
      <c r="D8" s="13" t="n">
        <v>1.4</v>
      </c>
      <c r="E8" s="13" t="n">
        <v>1.2</v>
      </c>
      <c r="F8" s="13" t="n">
        <v>1.5</v>
      </c>
      <c r="G8" s="13" t="n">
        <v>9.5</v>
      </c>
      <c r="H8" s="13" t="n">
        <v>12.2</v>
      </c>
      <c r="I8" t="inlineStr">
        <is>
          <t>jvs_a_rate_r2 / jvs_q_nace2 / ei_bsin_q_r2</t>
        </is>
      </c>
      <c r="J8" s="4" t="inlineStr"/>
    </row>
    <row r="9">
      <c r="A9" t="inlineStr">
        <is>
          <t>Belgien</t>
        </is>
      </c>
      <c r="B9" t="inlineStr">
        <is>
          <t>BE</t>
        </is>
      </c>
      <c r="C9" s="13" t="n">
        <v>3.2</v>
      </c>
      <c r="D9" s="13" t="n">
        <v>2.9</v>
      </c>
      <c r="E9" s="13" t="n">
        <v>2.8</v>
      </c>
      <c r="F9" s="13" t="n">
        <v>2.7</v>
      </c>
      <c r="G9" s="13" t="n">
        <v>9.1</v>
      </c>
      <c r="H9" s="13" t="n">
        <v>13.3</v>
      </c>
      <c r="I9" t="inlineStr">
        <is>
          <t>jvs_a_rate_r2 / jvs_q_nace2 / ei_bsin_q_r2</t>
        </is>
      </c>
      <c r="J9" s="4" t="inlineStr"/>
    </row>
    <row r="10">
      <c r="A10" t="inlineStr">
        <is>
          <t>Finland</t>
        </is>
      </c>
      <c r="B10" t="inlineStr">
        <is>
          <t>FI</t>
        </is>
      </c>
      <c r="C10" s="13" t="n">
        <v>1</v>
      </c>
      <c r="D10" s="13" t="n">
        <v>0.9</v>
      </c>
      <c r="E10" s="13" t="n">
        <v>0.6</v>
      </c>
      <c r="F10" s="13" t="n">
        <v>0.6</v>
      </c>
      <c r="G10" s="13" t="n">
        <v>11</v>
      </c>
      <c r="H10" s="13" t="n">
        <v>15</v>
      </c>
      <c r="I10" t="inlineStr">
        <is>
          <t>jvs_a_rate_r2 / jvs_q_nace2 / ei_bsin_q_r2</t>
        </is>
      </c>
      <c r="J10" s="4" t="inlineStr"/>
    </row>
    <row r="11">
      <c r="A11" t="inlineStr">
        <is>
          <t>Portugal</t>
        </is>
      </c>
      <c r="B11" t="inlineStr">
        <is>
          <t>PT</t>
        </is>
      </c>
      <c r="C11" s="13" t="n">
        <v>1</v>
      </c>
      <c r="D11" s="13" t="n">
        <v>1.1</v>
      </c>
      <c r="E11" s="13" t="n">
        <v>1.2</v>
      </c>
      <c r="F11" s="13" t="n">
        <v>1.1</v>
      </c>
      <c r="G11" s="13" t="n">
        <v>11.1</v>
      </c>
      <c r="H11" s="13" t="n">
        <v>11.9</v>
      </c>
      <c r="I11" t="inlineStr">
        <is>
          <t>jvs_a_rate_r2 / jvs_q_nace2 / ei_bsin_q_r2</t>
        </is>
      </c>
      <c r="J11" s="4" t="inlineStr"/>
    </row>
    <row r="12">
      <c r="A12" t="inlineStr">
        <is>
          <t>Polen</t>
        </is>
      </c>
      <c r="B12" t="inlineStr">
        <is>
          <t>PL</t>
        </is>
      </c>
      <c r="C12" s="13" t="n">
        <v>0.8</v>
      </c>
      <c r="D12" s="13" t="n">
        <v>0.8</v>
      </c>
      <c r="E12" t="inlineStr">
        <is>
          <t>n/r</t>
        </is>
      </c>
      <c r="F12" t="inlineStr">
        <is>
          <t>n/r</t>
        </is>
      </c>
      <c r="G12" t="inlineStr">
        <is>
          <t>n/r</t>
        </is>
      </c>
      <c r="H12" t="inlineStr">
        <is>
          <t>n/r</t>
        </is>
      </c>
      <c r="I12" t="inlineStr">
        <is>
          <t>jvs_a_rate_r2 / jvs_q_nace2 / ei_bsin_q_r2</t>
        </is>
      </c>
      <c r="J12" s="4" t="inlineStr">
        <is>
          <t>Not retrieved for this country: the CEE extraction covered the annual jvs_a_rate_r2 only, not the quarterly series or the business survey.</t>
        </is>
      </c>
    </row>
    <row r="13">
      <c r="A13" t="inlineStr">
        <is>
          <t>Tjeckien</t>
        </is>
      </c>
      <c r="B13" t="inlineStr">
        <is>
          <t>CZ</t>
        </is>
      </c>
      <c r="C13" s="13" t="n">
        <v>3.4</v>
      </c>
      <c r="D13" s="13" t="n">
        <v>1.9</v>
      </c>
      <c r="E13" t="inlineStr">
        <is>
          <t>n/r</t>
        </is>
      </c>
      <c r="F13" t="inlineStr">
        <is>
          <t>n/r</t>
        </is>
      </c>
      <c r="G13" t="inlineStr">
        <is>
          <t>n/r</t>
        </is>
      </c>
      <c r="H13" t="inlineStr">
        <is>
          <t>n/r</t>
        </is>
      </c>
      <c r="I13" t="inlineStr">
        <is>
          <t>jvs_a_rate_r2 / jvs_q_nace2 / ei_bsin_q_r2</t>
        </is>
      </c>
      <c r="J13" s="4" t="inlineStr">
        <is>
          <t>Not retrieved for this country: the CEE extraction covered the annual jvs_a_rate_r2 only, not the quarterly series or the business survey.</t>
        </is>
      </c>
    </row>
    <row r="14">
      <c r="A14" t="inlineStr">
        <is>
          <t>Rumänien</t>
        </is>
      </c>
      <c r="B14" t="inlineStr">
        <is>
          <t>RO</t>
        </is>
      </c>
      <c r="C14" s="13" t="n">
        <v>0.7</v>
      </c>
      <c r="D14" s="13" t="n">
        <v>0.5</v>
      </c>
      <c r="E14" t="inlineStr">
        <is>
          <t>n/r</t>
        </is>
      </c>
      <c r="F14" t="inlineStr">
        <is>
          <t>n/r</t>
        </is>
      </c>
      <c r="G14" t="inlineStr">
        <is>
          <t>n/r</t>
        </is>
      </c>
      <c r="H14" t="inlineStr">
        <is>
          <t>n/r</t>
        </is>
      </c>
      <c r="I14" t="inlineStr">
        <is>
          <t>jvs_a_rate_r2 / jvs_q_nace2 / ei_bsin_q_r2</t>
        </is>
      </c>
      <c r="J14" s="4" t="inlineStr">
        <is>
          <t>Not retrieved for this country: the CEE extraction covered the annual jvs_a_rate_r2 only, not the quarterly series or the business survey.</t>
        </is>
      </c>
    </row>
    <row r="15">
      <c r="A15" t="inlineStr">
        <is>
          <t>Ungern</t>
        </is>
      </c>
      <c r="B15" t="inlineStr">
        <is>
          <t>HU</t>
        </is>
      </c>
      <c r="C15" s="13" t="n">
        <v>1.8</v>
      </c>
      <c r="D15" s="13" t="n">
        <v>1.8</v>
      </c>
      <c r="E15" t="inlineStr">
        <is>
          <t>n/r</t>
        </is>
      </c>
      <c r="F15" t="inlineStr">
        <is>
          <t>n/r</t>
        </is>
      </c>
      <c r="G15" t="inlineStr">
        <is>
          <t>n/r</t>
        </is>
      </c>
      <c r="H15" t="inlineStr">
        <is>
          <t>n/r</t>
        </is>
      </c>
      <c r="I15" t="inlineStr">
        <is>
          <t>jvs_a_rate_r2 / jvs_q_nace2 / ei_bsin_q_r2</t>
        </is>
      </c>
      <c r="J15" s="4" t="inlineStr">
        <is>
          <t>Not retrieved for this country: the CEE extraction covered the annual jvs_a_rate_r2 only, not the quarterly series or the business survey.</t>
        </is>
      </c>
    </row>
    <row r="16">
      <c r="A16" t="inlineStr">
        <is>
          <t>Slovakien</t>
        </is>
      </c>
      <c r="B16" t="inlineStr">
        <is>
          <t>SK</t>
        </is>
      </c>
      <c r="C16" s="13" t="n">
        <v>0.8</v>
      </c>
      <c r="D16" s="13" t="n">
        <v>0.7</v>
      </c>
      <c r="E16" t="inlineStr">
        <is>
          <t>n/r</t>
        </is>
      </c>
      <c r="F16" t="inlineStr">
        <is>
          <t>n/r</t>
        </is>
      </c>
      <c r="G16" t="inlineStr">
        <is>
          <t>n/r</t>
        </is>
      </c>
      <c r="H16" t="inlineStr">
        <is>
          <t>n/r</t>
        </is>
      </c>
      <c r="I16" t="inlineStr">
        <is>
          <t>jvs_a_rate_r2 / jvs_q_nace2 / ei_bsin_q_r2</t>
        </is>
      </c>
      <c r="J16" s="4" t="inlineStr">
        <is>
          <t>Not retrieved for this country: the CEE extraction covered the annual jvs_a_rate_r2 only, not the quarterly series or the business survey.</t>
        </is>
      </c>
    </row>
    <row r="17">
      <c r="A17" t="inlineStr">
        <is>
          <t>Slovenien</t>
        </is>
      </c>
      <c r="B17" t="inlineStr">
        <is>
          <t>SI</t>
        </is>
      </c>
      <c r="C17" s="13" t="n">
        <v>1.9</v>
      </c>
      <c r="D17" s="13" t="n">
        <v>2.1</v>
      </c>
      <c r="E17" t="inlineStr">
        <is>
          <t>n/r</t>
        </is>
      </c>
      <c r="F17" t="inlineStr">
        <is>
          <t>n/r</t>
        </is>
      </c>
      <c r="G17" t="inlineStr">
        <is>
          <t>n/r</t>
        </is>
      </c>
      <c r="H17" t="inlineStr">
        <is>
          <t>n/r</t>
        </is>
      </c>
      <c r="I17" t="inlineStr">
        <is>
          <t>jvs_a_rate_r2 / jvs_q_nace2 / ei_bsin_q_r2</t>
        </is>
      </c>
      <c r="J17" s="4" t="inlineStr">
        <is>
          <t>Not retrieved for this country: the CEE extraction covered the annual jvs_a_rate_r2 only, not the quarterly series or the business survey.</t>
        </is>
      </c>
    </row>
    <row r="18">
      <c r="A18" t="inlineStr">
        <is>
          <t>Bulgarien</t>
        </is>
      </c>
      <c r="B18" t="inlineStr">
        <is>
          <t>BG</t>
        </is>
      </c>
      <c r="C18" s="13" t="n">
        <v>0.6</v>
      </c>
      <c r="D18" s="13" t="n">
        <v>0.7</v>
      </c>
      <c r="E18" t="inlineStr">
        <is>
          <t>n/r</t>
        </is>
      </c>
      <c r="F18" t="inlineStr">
        <is>
          <t>n/r</t>
        </is>
      </c>
      <c r="G18" t="inlineStr">
        <is>
          <t>n/r</t>
        </is>
      </c>
      <c r="H18" t="inlineStr">
        <is>
          <t>n/r</t>
        </is>
      </c>
      <c r="I18" t="inlineStr">
        <is>
          <t>jvs_a_rate_r2 / jvs_q_nace2 / ei_bsin_q_r2</t>
        </is>
      </c>
      <c r="J18" s="4" t="inlineStr">
        <is>
          <t>Not retrieved for this country: the CEE extraction covered the annual jvs_a_rate_r2 only, not the quarterly series or the business survey.</t>
        </is>
      </c>
    </row>
    <row r="19">
      <c r="A19" s="3" t="inlineStr">
        <is>
          <t>EU-27</t>
        </is>
      </c>
      <c r="B19" t="inlineStr">
        <is>
          <t>EU</t>
        </is>
      </c>
      <c r="C19" s="13" t="n">
        <v>1.8</v>
      </c>
      <c r="D19" s="13" t="n">
        <v>1.5</v>
      </c>
      <c r="E19" s="13" t="n">
        <v>1.5</v>
      </c>
      <c r="F19" s="13" t="n">
        <v>1.5</v>
      </c>
      <c r="G19" s="13" t="n">
        <v>15.8</v>
      </c>
      <c r="H19" s="13" t="n">
        <v>18</v>
      </c>
      <c r="I19" t="inlineStr">
        <is>
          <t>jvs_a_rate_r2 / jvs_q_nace2 / ei_bsin_q_r2</t>
        </is>
      </c>
      <c r="J19" s="4" t="inlineStr"/>
    </row>
    <row r="21">
      <c r="A21" s="4" t="inlineStr">
        <is>
          <t>Den årliga andelen lediga jobb och undersökningen om arbetskraftsbrist pekar åt olika håll i nio av tio västeuropeiska länder. Ingen av dem bör citeras ensam. Undersökningens kvartal 2026 ligger inte på samma tidsbas som årssiffrorna.</t>
        </is>
      </c>
    </row>
    <row r="22"/>
  </sheetData>
  <mergeCells count="1">
    <mergeCell ref="A21:F2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6" customWidth="1" min="3" max="3"/>
    <col width="16" customWidth="1" min="4" max="4"/>
    <col width="16" customWidth="1" min="5" max="5"/>
    <col width="16" customWidth="1" min="6" max="6"/>
    <col width="22" customWidth="1" min="7" max="7"/>
    <col width="74" customWidth="1" min="8" max="8"/>
  </cols>
  <sheetData>
    <row r="1" ht="40" customHeight="1">
      <c r="A1" s="6" t="inlineStr">
        <is>
          <t>Land</t>
        </is>
      </c>
      <c r="B1" s="6" t="inlineStr">
        <is>
          <t>Kod</t>
        </is>
      </c>
      <c r="C1" s="6" t="inlineStr">
        <is>
          <t>Alla branscher 2024 (%)</t>
        </is>
      </c>
      <c r="D1" s="6" t="inlineStr">
        <is>
          <t>Alla branscher 2025 (%)</t>
        </is>
      </c>
      <c r="E1" s="6" t="inlineStr">
        <is>
          <t>Tillverkning 2024 (%)</t>
        </is>
      </c>
      <c r="F1" s="6" t="inlineStr">
        <is>
          <t>Tillverkning 2025 (%)</t>
        </is>
      </c>
      <c r="G1" s="6" t="inlineStr">
        <is>
          <t>Dataset</t>
        </is>
      </c>
      <c r="H1" s="6" t="inlineStr">
        <is>
          <t>Skäl till n/r, och förbehåll</t>
        </is>
      </c>
    </row>
    <row r="2">
      <c r="A2" t="inlineStr">
        <is>
          <t>Tyskland</t>
        </is>
      </c>
      <c r="B2" t="inlineStr">
        <is>
          <t>DE</t>
        </is>
      </c>
      <c r="C2" s="16" t="n">
        <v>19.75</v>
      </c>
      <c r="D2" s="16" t="n">
        <v>25.97</v>
      </c>
      <c r="E2" s="16" t="n">
        <v>16.11</v>
      </c>
      <c r="F2" s="16" t="n">
        <v>24.38</v>
      </c>
      <c r="G2" t="inlineStr">
        <is>
          <t>isoc_eb_ai / isoc_eb_ain2</t>
        </is>
      </c>
      <c r="H2" s="4" t="inlineStr"/>
    </row>
    <row r="3">
      <c r="A3" t="inlineStr">
        <is>
          <t>Italien</t>
        </is>
      </c>
      <c r="B3" t="inlineStr">
        <is>
          <t>IT</t>
        </is>
      </c>
      <c r="C3" s="16" t="n">
        <v>8.199999999999999</v>
      </c>
      <c r="D3" s="16" t="n">
        <v>16.4</v>
      </c>
      <c r="E3" s="16" t="n">
        <v>8.029999999999999</v>
      </c>
      <c r="F3" s="16" t="n">
        <v>14.73</v>
      </c>
      <c r="G3" t="inlineStr">
        <is>
          <t>isoc_eb_ai / isoc_eb_ain2</t>
        </is>
      </c>
      <c r="H3" s="4" t="inlineStr"/>
    </row>
    <row r="4">
      <c r="A4" t="inlineStr">
        <is>
          <t>Spanien</t>
        </is>
      </c>
      <c r="B4" t="inlineStr">
        <is>
          <t>ES</t>
        </is>
      </c>
      <c r="C4" s="16" t="n">
        <v>11.31</v>
      </c>
      <c r="D4" s="16" t="n">
        <v>20.27</v>
      </c>
      <c r="E4" s="16" t="n">
        <v>9.81</v>
      </c>
      <c r="F4" s="16" t="n">
        <v>17.14</v>
      </c>
      <c r="G4" t="inlineStr">
        <is>
          <t>isoc_eb_ai / isoc_eb_ain2</t>
        </is>
      </c>
      <c r="H4" s="4" t="inlineStr"/>
    </row>
    <row r="5">
      <c r="A5" t="inlineStr">
        <is>
          <t>Nederländerna</t>
        </is>
      </c>
      <c r="B5" t="inlineStr">
        <is>
          <t>NL</t>
        </is>
      </c>
      <c r="C5" s="16" t="n">
        <v>23.06</v>
      </c>
      <c r="D5" s="16" t="n">
        <v>33.21</v>
      </c>
      <c r="E5" s="16" t="n">
        <v>18.03</v>
      </c>
      <c r="F5" s="16" t="n">
        <v>28.56</v>
      </c>
      <c r="G5" t="inlineStr">
        <is>
          <t>isoc_eb_ai / isoc_eb_ain2</t>
        </is>
      </c>
      <c r="H5" s="4" t="inlineStr"/>
    </row>
    <row r="6">
      <c r="A6" t="inlineStr">
        <is>
          <t>Österrike</t>
        </is>
      </c>
      <c r="B6" t="inlineStr">
        <is>
          <t>AT</t>
        </is>
      </c>
      <c r="C6" s="16" t="n">
        <v>20.27</v>
      </c>
      <c r="D6" s="16" t="n">
        <v>29.95</v>
      </c>
      <c r="E6" s="16" t="n">
        <v>22.71</v>
      </c>
      <c r="F6" s="16" t="n">
        <v>32.54</v>
      </c>
      <c r="G6" t="inlineStr">
        <is>
          <t>isoc_eb_ai / isoc_eb_ain2</t>
        </is>
      </c>
      <c r="H6" s="4" t="inlineStr"/>
    </row>
    <row r="7">
      <c r="A7" t="inlineStr">
        <is>
          <t>Danmark</t>
        </is>
      </c>
      <c r="B7" t="inlineStr">
        <is>
          <t>DK</t>
        </is>
      </c>
      <c r="C7" s="16" t="n">
        <v>27.58</v>
      </c>
      <c r="D7" s="16" t="n">
        <v>42.03</v>
      </c>
      <c r="E7" s="16" t="n">
        <v>21.75</v>
      </c>
      <c r="F7" s="16" t="n">
        <v>38.55</v>
      </c>
      <c r="G7" t="inlineStr">
        <is>
          <t>isoc_eb_ai / isoc_eb_ain2</t>
        </is>
      </c>
      <c r="H7" s="4" t="inlineStr"/>
    </row>
    <row r="8">
      <c r="A8" t="inlineStr">
        <is>
          <t>Sverige</t>
        </is>
      </c>
      <c r="B8" t="inlineStr">
        <is>
          <t>SE</t>
        </is>
      </c>
      <c r="C8" s="16" t="n">
        <v>25.09</v>
      </c>
      <c r="D8" s="16" t="n">
        <v>35.04</v>
      </c>
      <c r="E8" s="16" t="n">
        <v>19.49</v>
      </c>
      <c r="F8" s="16" t="n">
        <v>32.86</v>
      </c>
      <c r="G8" t="inlineStr">
        <is>
          <t>isoc_eb_ai / isoc_eb_ain2</t>
        </is>
      </c>
      <c r="H8" s="4" t="inlineStr"/>
    </row>
    <row r="9">
      <c r="A9" t="inlineStr">
        <is>
          <t>Belgien</t>
        </is>
      </c>
      <c r="B9" t="inlineStr">
        <is>
          <t>BE</t>
        </is>
      </c>
      <c r="C9" s="16" t="n">
        <v>24.71</v>
      </c>
      <c r="D9" s="16" t="n">
        <v>34.54</v>
      </c>
      <c r="E9" s="16" t="n">
        <v>23.24</v>
      </c>
      <c r="F9" s="16" t="n">
        <v>39.8</v>
      </c>
      <c r="G9" t="inlineStr">
        <is>
          <t>isoc_eb_ai / isoc_eb_ain2</t>
        </is>
      </c>
      <c r="H9" s="4" t="inlineStr"/>
    </row>
    <row r="10">
      <c r="A10" t="inlineStr">
        <is>
          <t>Finland</t>
        </is>
      </c>
      <c r="B10" t="inlineStr">
        <is>
          <t>FI</t>
        </is>
      </c>
      <c r="C10" s="16" t="n">
        <v>24.37</v>
      </c>
      <c r="D10" s="16" t="n">
        <v>37.82</v>
      </c>
      <c r="E10" s="16" t="n">
        <v>20.75</v>
      </c>
      <c r="F10" t="inlineStr">
        <is>
          <t>n/r</t>
        </is>
      </c>
      <c r="G10" t="inlineStr">
        <is>
          <t>isoc_eb_ai / isoc_eb_ain2</t>
        </is>
      </c>
      <c r="H10" s="4" t="inlineStr">
        <is>
          <t>Eurostat publishes no value for Finland x NACE C x 2025 in isoc_eb_ain2: the cell carries the flag u (low reliability) with the observation withheld. The all-sector 2025 figure (37.82%) is published and is in the previous column. Not substituted, and 2024 not carried forward.</t>
        </is>
      </c>
    </row>
    <row r="11">
      <c r="A11" t="inlineStr">
        <is>
          <t>Portugal</t>
        </is>
      </c>
      <c r="B11" t="inlineStr">
        <is>
          <t>PT</t>
        </is>
      </c>
      <c r="C11" s="16" t="n">
        <v>8.630000000000001</v>
      </c>
      <c r="D11" s="16" t="n">
        <v>11.54</v>
      </c>
      <c r="E11" s="16" t="n">
        <v>6.78</v>
      </c>
      <c r="F11" s="16" t="n">
        <v>9.94</v>
      </c>
      <c r="G11" t="inlineStr">
        <is>
          <t>isoc_eb_ai / isoc_eb_ain2</t>
        </is>
      </c>
      <c r="H11" s="4" t="inlineStr"/>
    </row>
    <row r="12">
      <c r="A12" t="inlineStr">
        <is>
          <t>Polen</t>
        </is>
      </c>
      <c r="B12" t="inlineStr">
        <is>
          <t>PL</t>
        </is>
      </c>
      <c r="C12" s="16" t="n">
        <v>5.9</v>
      </c>
      <c r="D12" s="16" t="n">
        <v>8.4</v>
      </c>
      <c r="E12" s="16" t="n">
        <v>5.1</v>
      </c>
      <c r="F12" s="16" t="n">
        <v>7.7</v>
      </c>
      <c r="G12" t="inlineStr">
        <is>
          <t>isoc_eb_ai / isoc_eb_ain2</t>
        </is>
      </c>
      <c r="H12" s="4" t="inlineStr"/>
    </row>
    <row r="13">
      <c r="A13" t="inlineStr">
        <is>
          <t>Tjeckien</t>
        </is>
      </c>
      <c r="B13" t="inlineStr">
        <is>
          <t>CZ</t>
        </is>
      </c>
      <c r="C13" s="16" t="n">
        <v>11.3</v>
      </c>
      <c r="D13" s="16" t="n">
        <v>17.6</v>
      </c>
      <c r="E13" s="16" t="n">
        <v>9.6</v>
      </c>
      <c r="F13" s="16" t="n">
        <v>16.7</v>
      </c>
      <c r="G13" t="inlineStr">
        <is>
          <t>isoc_eb_ai / isoc_eb_ain2</t>
        </is>
      </c>
      <c r="H13" s="4" t="inlineStr"/>
    </row>
    <row r="14">
      <c r="A14" t="inlineStr">
        <is>
          <t>Rumänien</t>
        </is>
      </c>
      <c r="B14" t="inlineStr">
        <is>
          <t>RO</t>
        </is>
      </c>
      <c r="C14" s="16" t="n">
        <v>3.1</v>
      </c>
      <c r="D14" s="16" t="n">
        <v>5.2</v>
      </c>
      <c r="E14" s="16" t="n">
        <v>1.3</v>
      </c>
      <c r="F14" s="16" t="n">
        <v>3.2</v>
      </c>
      <c r="G14" t="inlineStr">
        <is>
          <t>isoc_eb_ai / isoc_eb_ain2</t>
        </is>
      </c>
      <c r="H14" s="4" t="inlineStr"/>
    </row>
    <row r="15">
      <c r="A15" t="inlineStr">
        <is>
          <t>Ungern</t>
        </is>
      </c>
      <c r="B15" t="inlineStr">
        <is>
          <t>HU</t>
        </is>
      </c>
      <c r="C15" s="16" t="n">
        <v>7.4</v>
      </c>
      <c r="D15" s="16" t="n">
        <v>10.4</v>
      </c>
      <c r="E15" s="16" t="n">
        <v>4.8</v>
      </c>
      <c r="F15" s="16" t="n">
        <v>7.8</v>
      </c>
      <c r="G15" t="inlineStr">
        <is>
          <t>isoc_eb_ai / isoc_eb_ain2</t>
        </is>
      </c>
      <c r="H15" s="4" t="inlineStr"/>
    </row>
    <row r="16">
      <c r="A16" t="inlineStr">
        <is>
          <t>Slovakien</t>
        </is>
      </c>
      <c r="B16" t="inlineStr">
        <is>
          <t>SK</t>
        </is>
      </c>
      <c r="C16" s="16" t="n">
        <v>10.8</v>
      </c>
      <c r="D16" s="16" t="n">
        <v>18</v>
      </c>
      <c r="E16" s="16" t="n">
        <v>8.1</v>
      </c>
      <c r="F16" s="16" t="n">
        <v>15.8</v>
      </c>
      <c r="G16" t="inlineStr">
        <is>
          <t>isoc_eb_ai / isoc_eb_ain2</t>
        </is>
      </c>
      <c r="H16" s="4" t="inlineStr"/>
    </row>
    <row r="17">
      <c r="A17" t="inlineStr">
        <is>
          <t>Slovenien</t>
        </is>
      </c>
      <c r="B17" t="inlineStr">
        <is>
          <t>SI</t>
        </is>
      </c>
      <c r="C17" s="16" t="n">
        <v>20.9</v>
      </c>
      <c r="D17" s="16" t="n">
        <v>21.6</v>
      </c>
      <c r="E17" s="16" t="n">
        <v>21.6</v>
      </c>
      <c r="F17" s="16" t="n">
        <v>22.7</v>
      </c>
      <c r="G17" t="inlineStr">
        <is>
          <t>isoc_eb_ai / isoc_eb_ain2</t>
        </is>
      </c>
      <c r="H17" s="4" t="inlineStr"/>
    </row>
    <row r="18">
      <c r="A18" t="inlineStr">
        <is>
          <t>Bulgarien</t>
        </is>
      </c>
      <c r="B18" t="inlineStr">
        <is>
          <t>BG</t>
        </is>
      </c>
      <c r="C18" s="16" t="n">
        <v>6.5</v>
      </c>
      <c r="D18" s="16" t="n">
        <v>8.6</v>
      </c>
      <c r="E18" s="16" t="n">
        <v>4.4</v>
      </c>
      <c r="F18" s="16" t="n">
        <v>5.3</v>
      </c>
      <c r="G18" t="inlineStr">
        <is>
          <t>isoc_eb_ai / isoc_eb_ain2</t>
        </is>
      </c>
      <c r="H18" s="4" t="inlineStr"/>
    </row>
    <row r="19">
      <c r="A19" s="3" t="inlineStr">
        <is>
          <t>EU-27</t>
        </is>
      </c>
      <c r="B19" t="inlineStr">
        <is>
          <t>EU</t>
        </is>
      </c>
      <c r="C19" s="16" t="n">
        <v>13.48</v>
      </c>
      <c r="D19" s="16" t="n">
        <v>19.95</v>
      </c>
      <c r="E19" s="16" t="n">
        <v>10.57</v>
      </c>
      <c r="F19" s="16" t="n">
        <v>17.27</v>
      </c>
      <c r="G19" t="inlineStr">
        <is>
          <t>isoc_eb_ai / isoc_eb_ain2</t>
        </is>
      </c>
      <c r="H19" s="4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34" customWidth="1" min="3" max="3"/>
    <col width="16" customWidth="1" min="4" max="4"/>
    <col width="56" customWidth="1" min="5" max="5"/>
    <col width="78" customWidth="1" min="6" max="6"/>
  </cols>
  <sheetData>
    <row r="1">
      <c r="A1" s="1" t="inlineStr">
        <is>
          <t>Turkiet</t>
        </is>
      </c>
    </row>
    <row r="2" ht="44" customHeight="1">
      <c r="A2" s="4" t="inlineStr">
        <is>
          <t>Turkiet hålls för sig eftersom värdeserierna är i lira i löpande priser, sysselsättningen kommer från arbetskraftsundersökningen i stället för nationalräkenskaperna, och TurkStats egen portal inte gick att läsa. Ingenting på det här bladet är deflaterat, och ingenting är omräknat.</t>
        </is>
      </c>
    </row>
    <row r="4" ht="40" customHeight="1">
      <c r="A4" s="6" t="inlineStr">
        <is>
          <t>Indikator</t>
        </is>
      </c>
      <c r="B4" s="6" t="inlineStr">
        <is>
          <t>Värde</t>
        </is>
      </c>
      <c r="C4" s="6" t="inlineStr">
        <is>
          <t>Enhet / grund</t>
        </is>
      </c>
      <c r="D4" s="6" t="inlineStr">
        <is>
          <t>År eller period</t>
        </is>
      </c>
      <c r="E4" s="6" t="inlineStr">
        <is>
          <t>Dataset eller väg</t>
        </is>
      </c>
      <c r="F4" s="6" t="inlineStr">
        <is>
          <t>Förbehåll</t>
        </is>
      </c>
    </row>
    <row r="5">
      <c r="A5" s="4" t="inlineStr">
        <is>
          <t>Manufacturing gross value added</t>
        </is>
      </c>
      <c r="B5" s="10" t="n">
        <v>5274343.7</v>
      </c>
      <c r="C5" s="4" t="inlineStr">
        <is>
          <t>million TRY, current prices, nominal</t>
        </is>
      </c>
      <c r="D5" t="inlineStr">
        <is>
          <t>2023</t>
        </is>
      </c>
      <c r="E5" s="4" t="inlineStr">
        <is>
          <t>Eurostat nama_10_a10 (geo TR, nace_r2 C, na_item B1G, unit CP_MNAC), API last update 21 Sep 2026</t>
        </is>
      </c>
      <c r="F5" s="4" t="inlineStr">
        <is>
          <t>Nominal. Nothing in this sheet is deflated.</t>
        </is>
      </c>
    </row>
    <row r="6">
      <c r="A6" s="4" t="inlineStr">
        <is>
          <t>Manufacturing gross value added</t>
        </is>
      </c>
      <c r="B6" s="10" t="n">
        <v>7509594.6</v>
      </c>
      <c r="C6" s="4" t="inlineStr">
        <is>
          <t>million TRY, current prices, nominal</t>
        </is>
      </c>
      <c r="D6" t="inlineStr">
        <is>
          <t>2024</t>
        </is>
      </c>
      <c r="E6" s="4" t="inlineStr">
        <is>
          <t>Eurostat nama_10_a10</t>
        </is>
      </c>
      <c r="F6" s="4" t="inlineStr">
        <is>
          <t>Nominal.</t>
        </is>
      </c>
    </row>
    <row r="7">
      <c r="A7" s="4" t="inlineStr">
        <is>
          <t>Manufacturing gross value added</t>
        </is>
      </c>
      <c r="B7" s="10" t="n">
        <v>9731870.1</v>
      </c>
      <c r="C7" s="4" t="inlineStr">
        <is>
          <t>million TRY, current prices, nominal</t>
        </is>
      </c>
      <c r="D7" t="inlineStr">
        <is>
          <t>2025</t>
        </is>
      </c>
      <c r="E7" s="4" t="inlineStr">
        <is>
          <t>Eurostat nama_10_a10</t>
        </is>
      </c>
      <c r="F7" s="4" t="inlineStr">
        <is>
          <t>Nominal growth 2024 to 2025 is +29.6%. Turkish consumer inflation over the period was of a similar order, so this series says almost nothing about real output. Do not present it as growth.</t>
        </is>
      </c>
    </row>
    <row r="8">
      <c r="A8" s="4" t="inlineStr">
        <is>
          <t>Persons employed in manufacturing</t>
        </is>
      </c>
      <c r="B8" s="10" t="n">
        <v>6159.8</v>
      </c>
      <c r="C8" s="4" t="inlineStr">
        <is>
          <t>thousand persons</t>
        </is>
      </c>
      <c r="D8" t="inlineStr">
        <is>
          <t>2022</t>
        </is>
      </c>
      <c r="E8" s="4" t="inlineStr">
        <is>
          <t>Eurostat lfsa_egan2 (geo TR, nace_r2 C, sex T, age Y15-74, THS_PER), last update 10 Sep 2026</t>
        </is>
      </c>
      <c r="F8" s="4" t="inlineStr">
        <is>
          <t>Labour force survey, not national accounts.</t>
        </is>
      </c>
    </row>
    <row r="9">
      <c r="A9" s="4" t="inlineStr">
        <is>
          <t>Persons employed in manufacturing</t>
        </is>
      </c>
      <c r="B9" s="10" t="n">
        <v>6244.9</v>
      </c>
      <c r="C9" s="4" t="inlineStr">
        <is>
          <t>thousand persons</t>
        </is>
      </c>
      <c r="D9" t="inlineStr">
        <is>
          <t>2023</t>
        </is>
      </c>
      <c r="E9" s="4" t="inlineStr">
        <is>
          <t>Eurostat lfsa_egan2</t>
        </is>
      </c>
      <c r="F9" s="4" t="inlineStr"/>
    </row>
    <row r="10">
      <c r="A10" s="4" t="inlineStr">
        <is>
          <t>Persons employed in manufacturing</t>
        </is>
      </c>
      <c r="B10" s="10" t="n">
        <v>6271.4</v>
      </c>
      <c r="C10" s="4" t="inlineStr">
        <is>
          <t>thousand persons</t>
        </is>
      </c>
      <c r="D10" t="inlineStr">
        <is>
          <t>2024</t>
        </is>
      </c>
      <c r="E10" s="4" t="inlineStr">
        <is>
          <t>Eurostat lfsa_egan2</t>
        </is>
      </c>
      <c r="F10" s="4" t="inlineStr"/>
    </row>
    <row r="11">
      <c r="A11" s="4" t="inlineStr">
        <is>
          <t>Persons employed in manufacturing</t>
        </is>
      </c>
      <c r="B11" s="10" t="n">
        <v>6076</v>
      </c>
      <c r="C11" s="4" t="inlineStr">
        <is>
          <t>thousand persons</t>
        </is>
      </c>
      <c r="D11" t="inlineStr">
        <is>
          <t>2025</t>
        </is>
      </c>
      <c r="E11" s="4" t="inlineStr">
        <is>
          <t>Eurostat lfsa_egan2</t>
        </is>
      </c>
      <c r="F11" s="4" t="inlineStr">
        <is>
          <t>Down 195,400 (-3.1%) in 2025, the first decline in the series shown. This is a volume number and is far more useful than the value series above.</t>
        </is>
      </c>
    </row>
    <row r="12">
      <c r="A12" s="4" t="inlineStr">
        <is>
          <t>Manufacturing employment on the national-accounts basis</t>
        </is>
      </c>
      <c r="B12" t="inlineStr">
        <is>
          <t>n/r</t>
        </is>
      </c>
      <c r="C12" s="4" t="inlineStr">
        <is>
          <t>thousand persons</t>
        </is>
      </c>
      <c r="D12" t="inlineStr">
        <is>
          <t>2025</t>
        </is>
      </c>
      <c r="E12" s="4" t="inlineStr">
        <is>
          <t>Eurostat nama_10_a10_e</t>
        </is>
      </c>
      <c r="F12" s="4" t="inlineStr">
        <is>
          <t>Eurostat returns an empty value set for TR, which is why the employment rows above come from the labour force survey - a different collection from the value-added series.</t>
        </is>
      </c>
    </row>
    <row r="13">
      <c r="A13" s="4" t="inlineStr">
        <is>
          <t>Manufacturing value added per person employed</t>
        </is>
      </c>
      <c r="B13" s="16" t="n">
        <v>1.6</v>
      </c>
      <c r="C13" s="4" t="inlineStr">
        <is>
          <t>million TRY per person, nominal</t>
        </is>
      </c>
      <c r="D13" t="inlineStr">
        <is>
          <t>2025</t>
        </is>
      </c>
      <c r="E13" s="4" t="inlineStr">
        <is>
          <t>Derived in this workbook from nama_10_a10 and lfsa_egan2</t>
        </is>
      </c>
      <c r="F13" s="4" t="inlineStr">
        <is>
          <t>DERIVED, not a published figure: 9,731,870.1 m TRY divided by 6,076.0 thousand persons. The two series come from different Eurostat collections and are not designed to be divided. Order of magnitude only.</t>
        </is>
      </c>
    </row>
    <row r="14">
      <c r="A14" s="4" t="inlineStr">
        <is>
          <t>Manufacturing value added per person employed</t>
        </is>
      </c>
      <c r="B14" s="16" t="n">
        <v>1.2</v>
      </c>
      <c r="C14" s="4" t="inlineStr">
        <is>
          <t>million TRY per person, nominal</t>
        </is>
      </c>
      <c r="D14" t="inlineStr">
        <is>
          <t>2024</t>
        </is>
      </c>
      <c r="E14" s="4" t="inlineStr">
        <is>
          <t>Derived in this workbook</t>
        </is>
      </c>
      <c r="F14" s="4" t="inlineStr">
        <is>
          <t>DERIVED, as above.</t>
        </is>
      </c>
    </row>
    <row r="15">
      <c r="A15" s="4" t="inlineStr">
        <is>
          <t>Manufacturing value added per person employed</t>
        </is>
      </c>
      <c r="B15" s="14" t="n">
        <v>0.84</v>
      </c>
      <c r="C15" s="4" t="inlineStr">
        <is>
          <t>million TRY per person, nominal</t>
        </is>
      </c>
      <c r="D15" t="inlineStr">
        <is>
          <t>2023</t>
        </is>
      </c>
      <c r="E15" s="4" t="inlineStr">
        <is>
          <t>Derived in this workbook</t>
        </is>
      </c>
      <c r="F15" s="4" t="inlineStr">
        <is>
          <t>DERIVED, as above.</t>
        </is>
      </c>
    </row>
    <row r="16">
      <c r="A16" s="4" t="inlineStr">
        <is>
          <t>Value added per employee, medium-sized enterprises</t>
        </is>
      </c>
      <c r="B16" s="7" t="n">
        <v>615000</v>
      </c>
      <c r="C16" s="4" t="inlineStr">
        <is>
          <t>TRY per employee, nominal</t>
        </is>
      </c>
      <c r="D16" t="inlineStr">
        <is>
          <t>2023</t>
        </is>
      </c>
      <c r="E16" s="4" t="inlineStr">
        <is>
          <t>TUIK Small and Medium Sized Enterprise Statistics 2023, via KOSGEB (24 Dec 2024)</t>
        </is>
      </c>
      <c r="F16" s="4" t="inlineStr">
        <is>
          <t>All enterprises, not manufacturing only. A published figure, unlike the derived rows above.</t>
        </is>
      </c>
    </row>
    <row r="17">
      <c r="A17" s="4" t="inlineStr">
        <is>
          <t>Personnel cost per employee, medium-sized enterprises</t>
        </is>
      </c>
      <c r="B17" s="7" t="n">
        <v>149000</v>
      </c>
      <c r="C17" s="4" t="inlineStr">
        <is>
          <t>TRY per employee, nominal</t>
        </is>
      </c>
      <c r="D17" t="inlineStr">
        <is>
          <t>2023</t>
        </is>
      </c>
      <c r="E17" s="4" t="inlineStr">
        <is>
          <t>TUIK via KOSGEB (24 Dec 2024)</t>
        </is>
      </c>
      <c r="F17" s="4" t="inlineStr">
        <is>
          <t>All enterprises, not manufacturing only.</t>
        </is>
      </c>
    </row>
    <row r="18">
      <c r="A18" s="4" t="inlineStr">
        <is>
          <t>Manufacturing enterprises</t>
        </is>
      </c>
      <c r="B18" s="7" t="n">
        <v>461644</v>
      </c>
      <c r="C18" s="4" t="inlineStr">
        <is>
          <t>count</t>
        </is>
      </c>
      <c r="D18" t="inlineStr">
        <is>
          <t>2023</t>
        </is>
      </c>
      <c r="E18" s="4" t="inlineStr">
        <is>
          <t>TUIK Annual Industry and Services Statistics, via an Ekonomim column of 27 Jan 2025 (REPRODUCTION)</t>
        </is>
      </c>
      <c r="F18" s="4" t="inlineStr">
        <is>
          <t>TUIK’s own bulletin page is JavaScript-gated and could not be read; no figure on this sheet was read on TUIK’s own site. The 2024 sectoral enterprise count could not be obtained.</t>
        </is>
      </c>
    </row>
    <row r="19">
      <c r="A19" s="4" t="inlineStr">
        <is>
          <t>Manufacturing share of all enterprises</t>
        </is>
      </c>
      <c r="B19" s="9" t="n">
        <v>0.124</v>
      </c>
      <c r="C19" s="4" t="inlineStr">
        <is>
          <t>share</t>
        </is>
      </c>
      <c r="D19" t="inlineStr">
        <is>
          <t>2023</t>
        </is>
      </c>
      <c r="E19" s="4" t="inlineStr">
        <is>
          <t>Same Ekonomim/TUIK route (REPRODUCTION)</t>
        </is>
      </c>
      <c r="F19" s="4" t="inlineStr"/>
    </row>
    <row r="20">
      <c r="A20" s="4" t="inlineStr">
        <is>
          <t>Manufacturing production value</t>
        </is>
      </c>
      <c r="B20" s="7" t="n">
        <v>21927000</v>
      </c>
      <c r="C20" s="4" t="inlineStr">
        <is>
          <t>million TRY, nominal</t>
        </is>
      </c>
      <c r="D20" t="inlineStr">
        <is>
          <t>2024</t>
        </is>
      </c>
      <c r="E20" s="4" t="inlineStr">
        <is>
          <t>TUIK bulletin via Alomaliye reproduction, 27 Aug 2025 (REPRODUCTION)</t>
        </is>
      </c>
      <c r="F20" s="4" t="inlineStr">
        <is>
          <t>21.927 trillion TL as published.</t>
        </is>
      </c>
    </row>
    <row r="21">
      <c r="A21" s="4" t="inlineStr">
        <is>
          <t>Share of manufacturing enterprises in low-technology activities</t>
        </is>
      </c>
      <c r="B21" s="9" t="n">
        <v>0.547</v>
      </c>
      <c r="C21" s="4" t="inlineStr">
        <is>
          <t>share</t>
        </is>
      </c>
      <c r="D21" t="inlineStr">
        <is>
          <t>2024</t>
        </is>
      </c>
      <c r="E21" s="4" t="inlineStr">
        <is>
          <t>TUIK via Alomaliye (REPRODUCTION)</t>
        </is>
      </c>
      <c r="F21" s="4" t="inlineStr"/>
    </row>
    <row r="22">
      <c r="A22" s="4" t="inlineStr">
        <is>
          <t>Largest manufacturing sub-sector by enterprise count: fabricated metal products</t>
        </is>
      </c>
      <c r="B22" s="7" t="n">
        <v>66000</v>
      </c>
      <c r="C22" s="4" t="inlineStr">
        <is>
          <t>enterprises</t>
        </is>
      </c>
      <c r="D22" t="inlineStr">
        <is>
          <t>2023</t>
        </is>
      </c>
      <c r="E22" s="4" t="inlineStr">
        <is>
          <t>TUIK via Ekonomim (REPRODUCTION)</t>
        </is>
      </c>
      <c r="F22" s="4" t="inlineStr">
        <is>
          <t>Published as "66,000+". The top five sub-sectors are roughly 60% of all manufacturing enterprises.</t>
        </is>
      </c>
    </row>
    <row r="23">
      <c r="A23" s="4" t="inlineStr">
        <is>
          <t>Clothing manufacture</t>
        </is>
      </c>
      <c r="B23" s="7" t="n">
        <v>63513</v>
      </c>
      <c r="C23" s="4" t="inlineStr">
        <is>
          <t>enterprises</t>
        </is>
      </c>
      <c r="D23" t="inlineStr">
        <is>
          <t>2023</t>
        </is>
      </c>
      <c r="E23" s="4" t="inlineStr">
        <is>
          <t>TUIK via Ekonomim (REPRODUCTION)</t>
        </is>
      </c>
      <c r="F23" s="4" t="inlineStr"/>
    </row>
    <row r="24">
      <c r="A24" s="4" t="inlineStr">
        <is>
          <t>Food manufacture</t>
        </is>
      </c>
      <c r="B24" s="7" t="n">
        <v>57606</v>
      </c>
      <c r="C24" s="4" t="inlineStr">
        <is>
          <t>enterprises</t>
        </is>
      </c>
      <c r="D24" t="inlineStr">
        <is>
          <t>2023</t>
        </is>
      </c>
      <c r="E24" s="4" t="inlineStr">
        <is>
          <t>TUIK via Ekonomim (REPRODUCTION)</t>
        </is>
      </c>
      <c r="F24" s="4" t="inlineStr"/>
    </row>
    <row r="25">
      <c r="A25" s="4" t="inlineStr">
        <is>
          <t>Furniture</t>
        </is>
      </c>
      <c r="B25" s="7" t="n">
        <v>45622</v>
      </c>
      <c r="C25" s="4" t="inlineStr">
        <is>
          <t>enterprises</t>
        </is>
      </c>
      <c r="D25" t="inlineStr">
        <is>
          <t>2023</t>
        </is>
      </c>
      <c r="E25" s="4" t="inlineStr">
        <is>
          <t>TUIK via Ekonomim (REPRODUCTION)</t>
        </is>
      </c>
      <c r="F25" s="4" t="inlineStr"/>
    </row>
    <row r="26">
      <c r="A26" s="4" t="inlineStr">
        <is>
          <t>Machinery installation and repair</t>
        </is>
      </c>
      <c r="B26" s="7" t="n">
        <v>31862</v>
      </c>
      <c r="C26" s="4" t="inlineStr">
        <is>
          <t>enterprises</t>
        </is>
      </c>
      <c r="D26" t="inlineStr">
        <is>
          <t>2023</t>
        </is>
      </c>
      <c r="E26" s="4" t="inlineStr">
        <is>
          <t>TUIK via Ekonomim (REPRODUCTION)</t>
        </is>
      </c>
      <c r="F26" s="4" t="inlineStr"/>
    </row>
    <row r="27">
      <c r="A27" s="4" t="inlineStr">
        <is>
          <t>Manufacturing capacity utilisation, raw</t>
        </is>
      </c>
      <c r="B27" s="9" t="n">
        <v>0.742</v>
      </c>
      <c r="C27" s="4" t="inlineStr">
        <is>
          <t>share of capacity</t>
        </is>
      </c>
      <c r="D27" t="inlineStr">
        <is>
          <t>September 2026</t>
        </is>
      </c>
      <c r="E27" s="4" t="inlineStr">
        <is>
          <t>TCMB Imalat Sanayi Kapasite Kullanim Orani, report PDF read 22 Sep 2026</t>
        </is>
      </c>
      <c r="F27" s="4" t="inlineStr">
        <is>
          <t>Survey of 1,982 establishments, 1-14 Sep 2026.</t>
        </is>
      </c>
    </row>
    <row r="28">
      <c r="A28" s="4" t="inlineStr">
        <is>
          <t>Manufacturing capacity utilisation, seasonally adjusted</t>
        </is>
      </c>
      <c r="B28" s="9" t="n">
        <v>0.741</v>
      </c>
      <c r="C28" s="4" t="inlineStr">
        <is>
          <t>share of capacity</t>
        </is>
      </c>
      <c r="D28" t="inlineStr">
        <is>
          <t>September 2026</t>
        </is>
      </c>
      <c r="E28" s="4" t="inlineStr">
        <is>
          <t>TCMB</t>
        </is>
      </c>
      <c r="F28" s="4" t="inlineStr">
        <is>
          <t>Turkish manufacturing has sat at roughly 73-74% for over a year: the constraint is not more machines.</t>
        </is>
      </c>
    </row>
    <row r="29">
      <c r="A29" s="4" t="inlineStr">
        <is>
          <t>Manufacturing capacity utilisation, seasonally adjusted</t>
        </is>
      </c>
      <c r="B29" s="9" t="n">
        <v>0.735</v>
      </c>
      <c r="C29" s="4" t="inlineStr">
        <is>
          <t>share of capacity</t>
        </is>
      </c>
      <c r="D29" t="inlineStr">
        <is>
          <t>August 2026</t>
        </is>
      </c>
      <c r="E29" s="4" t="inlineStr">
        <is>
          <t>TCMB release via Alomaliye, 21 Aug 2026 (REPRODUCTION)</t>
        </is>
      </c>
      <c r="F29" s="4" t="inlineStr">
        <is>
          <t>July 2026: 73.8%. August 2025: 73.6%.</t>
        </is>
      </c>
    </row>
    <row r="30">
      <c r="A30" s="4" t="inlineStr">
        <is>
          <t>Industrial electricity price, band ID (2,000-19,999 MWh/yr), excl. taxes</t>
        </is>
      </c>
      <c r="B30" s="16" t="n">
        <v>3.4259</v>
      </c>
      <c r="C30" s="4" t="inlineStr">
        <is>
          <t>TRY/kWh</t>
        </is>
      </c>
      <c r="D30" t="inlineStr">
        <is>
          <t>2025-S1</t>
        </is>
      </c>
      <c r="E30" s="4" t="inlineStr">
        <is>
          <t>Eurostat nrg_pc_205 (geo TR, tax X_TAX), last update 11 Aug 2026</t>
        </is>
      </c>
      <c r="F30" s="4" t="inlineStr">
        <is>
          <t>National currency, nominal.</t>
        </is>
      </c>
    </row>
    <row r="31">
      <c r="A31" s="4" t="inlineStr">
        <is>
          <t>Industrial electricity price, band ID, excl. taxes</t>
        </is>
      </c>
      <c r="B31" s="16" t="n">
        <v>3.9187</v>
      </c>
      <c r="C31" s="4" t="inlineStr">
        <is>
          <t>TRY/kWh</t>
        </is>
      </c>
      <c r="D31" t="inlineStr">
        <is>
          <t>2025-S2</t>
        </is>
      </c>
      <c r="E31" s="4" t="inlineStr">
        <is>
          <t>Eurostat nrg_pc_205</t>
        </is>
      </c>
      <c r="F31" s="4" t="inlineStr">
        <is>
          <t>In lira the price more than doubled between 2022-S1 and 2025-S2 (+112%). That is nominal, over a period of very high inflation.</t>
        </is>
      </c>
    </row>
    <row r="32">
      <c r="A32" s="4" t="inlineStr">
        <is>
          <t>Industrial electricity price, band ID, excl. taxes</t>
        </is>
      </c>
      <c r="B32" s="14" t="n">
        <v>0.0809</v>
      </c>
      <c r="C32" s="4" t="inlineStr">
        <is>
          <t>EUR/kWh, as Eurostat publishes it</t>
        </is>
      </c>
      <c r="D32" t="inlineStr">
        <is>
          <t>2025-S2</t>
        </is>
      </c>
      <c r="E32" s="4" t="inlineStr">
        <is>
          <t>Eurostat nrg_pc_205</t>
        </is>
      </c>
      <c r="F32" s="4" t="inlineStr">
        <is>
          <t>In euro the same band fell from a 2022-S2 peak of 0.1856 to 0.0809 - more than halved. "Turkish industrial electricity is getting more expensive" is true in lira and false in euro. State the currency every time.</t>
        </is>
      </c>
    </row>
    <row r="33">
      <c r="A33" s="4" t="inlineStr">
        <is>
          <t>Industrial electricity price, band IC (500-1,999 MWh/yr), excl. taxes</t>
        </is>
      </c>
      <c r="B33" s="16" t="n">
        <v>4.2544</v>
      </c>
      <c r="C33" s="4" t="inlineStr">
        <is>
          <t>TRY/kWh</t>
        </is>
      </c>
      <c r="D33" t="inlineStr">
        <is>
          <t>2025-S2</t>
        </is>
      </c>
      <c r="E33" s="4" t="inlineStr">
        <is>
          <t>Eurostat nrg_pc_205</t>
        </is>
      </c>
      <c r="F33" s="4" t="inlineStr"/>
    </row>
    <row r="34">
      <c r="A34" s="4" t="inlineStr">
        <is>
          <t>Industrial electricity price</t>
        </is>
      </c>
      <c r="B34" t="inlineStr">
        <is>
          <t>n/r</t>
        </is>
      </c>
      <c r="C34" s="4" t="inlineStr">
        <is>
          <t>any unit</t>
        </is>
      </c>
      <c r="D34" t="inlineStr">
        <is>
          <t>2026</t>
        </is>
      </c>
      <c r="E34" s="4" t="inlineStr">
        <is>
          <t>Eurostat nrg_pc_205 / EPDK tariff tables</t>
        </is>
      </c>
      <c r="F34" s="4" t="inlineStr">
        <is>
          <t>Eurostat’s TR series ends at 2025-S2 and EPDK’s tariff tables could not be read from the page. Do not publish a 2026 Turkish industrial electricity price.</t>
        </is>
      </c>
    </row>
    <row r="35">
      <c r="A35" s="4" t="inlineStr">
        <is>
          <t>Hourly labour cost in manufacturing</t>
        </is>
      </c>
      <c r="B35" s="10" t="n">
        <v>63.9</v>
      </c>
      <c r="C35" s="4" t="inlineStr">
        <is>
          <t>TRY/h (EUR 3.7 on Eurostat’s parallel series)</t>
        </is>
      </c>
      <c r="D35" t="inlineStr">
        <is>
          <t>2022</t>
        </is>
      </c>
      <c r="E35" s="4" t="inlineStr">
        <is>
          <t>Eurostat lc_lci_lev (geo TR, nace_r2 C, D1_D4_MD5), last update 23 Apr 2026</t>
        </is>
      </c>
      <c r="F35" s="4" t="inlineStr">
        <is>
          <t>Nominal.</t>
        </is>
      </c>
    </row>
    <row r="36">
      <c r="A36" s="4" t="inlineStr">
        <is>
          <t>Hourly labour cost in manufacturing</t>
        </is>
      </c>
      <c r="B36" s="10" t="n">
        <v>138.5</v>
      </c>
      <c r="C36" s="4" t="inlineStr">
        <is>
          <t>TRY/h (EUR 5.4)</t>
        </is>
      </c>
      <c r="D36" t="inlineStr">
        <is>
          <t>2023</t>
        </is>
      </c>
      <c r="E36" s="4" t="inlineStr">
        <is>
          <t>Eurostat lc_lci_lev</t>
        </is>
      </c>
      <c r="F36" s="4" t="inlineStr"/>
    </row>
    <row r="37">
      <c r="A37" s="4" t="inlineStr">
        <is>
          <t>Hourly labour cost in manufacturing</t>
        </is>
      </c>
      <c r="B37" s="10" t="n">
        <v>266.6</v>
      </c>
      <c r="C37" s="4" t="inlineStr">
        <is>
          <t>TRY/h (EUR 7.5)</t>
        </is>
      </c>
      <c r="D37" t="inlineStr">
        <is>
          <t>2024</t>
        </is>
      </c>
      <c r="E37" s="4" t="inlineStr">
        <is>
          <t>Eurostat lc_lci_lev</t>
        </is>
      </c>
      <c r="F37" s="4" t="inlineStr"/>
    </row>
    <row r="38">
      <c r="A38" s="4" t="inlineStr">
        <is>
          <t>Hourly labour cost in manufacturing</t>
        </is>
      </c>
      <c r="B38" s="10" t="n">
        <v>369.7</v>
      </c>
      <c r="C38" s="4" t="inlineStr">
        <is>
          <t>TRY/h (EUR 8.2)</t>
        </is>
      </c>
      <c r="D38" t="inlineStr">
        <is>
          <t>2025</t>
        </is>
      </c>
      <c r="E38" s="4" t="inlineStr">
        <is>
          <t>Eurostat lc_lci_lev</t>
        </is>
      </c>
      <c r="F38" s="4" t="inlineStr">
        <is>
          <t>Up 38.7% in lira in 2025 and 5.8x its 2022 level; in euro from 3.7 to 8.2 per hour, +122% over three years. Unlike electricity, labour cost rose sharply in both currencies.</t>
        </is>
      </c>
    </row>
    <row r="39">
      <c r="A39" s="4" t="inlineStr">
        <is>
          <t>Gross monthly minimum wage</t>
        </is>
      </c>
      <c r="B39" s="7" t="n">
        <v>33030</v>
      </c>
      <c r="C39" s="4" t="inlineStr">
        <is>
          <t>TRY per month</t>
        </is>
      </c>
      <c r="D39" t="inlineStr">
        <is>
          <t>2026</t>
        </is>
      </c>
      <c r="E39" s="4" t="inlineStr">
        <is>
          <t>Eurostat earn_mw_cur, confirmed against the Ministry of Labour 2026 sheet</t>
        </is>
      </c>
      <c r="F39" s="4" t="inlineStr">
        <is>
          <t>Valid 01.01.2026-31.12.2026. Net 28,075.50 TL.</t>
        </is>
      </c>
    </row>
    <row r="40">
      <c r="A40" s="4" t="inlineStr">
        <is>
          <t>Total employer cost at the minimum wage, with the 5-point manufacturing reduction</t>
        </is>
      </c>
      <c r="B40" s="10" t="n">
        <v>39223.13</v>
      </c>
      <c r="C40" s="4" t="inlineStr">
        <is>
          <t>TRY per month</t>
        </is>
      </c>
      <c r="D40" t="inlineStr">
        <is>
          <t>2026</t>
        </is>
      </c>
      <c r="E40" s="4" t="inlineStr">
        <is>
          <t>T.C. Calisma ve Sosyal Guvenlik Bakanligi, 2026 minimum wage sheet</t>
        </is>
      </c>
      <c r="F40" s="4" t="inlineStr">
        <is>
          <t>With the 2-point reduction 40,214.03 TL; with no reduction 40,874.63 TL. This, not the gross wage, is the number for payback arithmetic.</t>
        </is>
      </c>
    </row>
    <row r="41">
      <c r="A41" s="4" t="inlineStr">
        <is>
          <t>Enterprises with an ERP package, 10+ employees</t>
        </is>
      </c>
      <c r="B41" s="9" t="n">
        <v>0.2817</v>
      </c>
      <c r="C41" s="4" t="inlineStr">
        <is>
          <t>share of enterprises</t>
        </is>
      </c>
      <c r="D41" t="inlineStr">
        <is>
          <t>2025</t>
        </is>
      </c>
      <c r="E41" s="4" t="inlineStr">
        <is>
          <t>Eurostat isoc_eb_iip, indic_is E_ERP1, NACE C10-S951_X_K, last update 27 Feb 2026</t>
        </is>
      </c>
      <c r="F41" s="4" t="inlineStr">
        <is>
          <t>All activities except agriculture, mining and finance - NOT manufacturing-only. 10-49 employees: 23.54%.</t>
        </is>
      </c>
    </row>
    <row r="42">
      <c r="A42" s="4" t="inlineStr">
        <is>
          <t>Enterprises using at least one AI technology, all sectors</t>
        </is>
      </c>
      <c r="B42" s="9" t="n">
        <v>0.074</v>
      </c>
      <c r="C42" s="4" t="inlineStr">
        <is>
          <t>share of enterprises, 10+ employees</t>
        </is>
      </c>
      <c r="D42" t="inlineStr">
        <is>
          <t>2025</t>
        </is>
      </c>
      <c r="E42" s="4" t="inlineStr">
        <is>
          <t>Eurostat isoc_eb_ai</t>
        </is>
      </c>
      <c r="F42" s="4" t="inlineStr">
        <is>
          <t>The 2025 survey broadened the AI question battery, so the 2024 to 2025 jump is partly methodological. 2024: 4.4%.</t>
        </is>
      </c>
    </row>
    <row r="43">
      <c r="A43" s="4" t="inlineStr">
        <is>
          <t>Enterprises using at least one AI technology, manufacturing</t>
        </is>
      </c>
      <c r="B43" s="9" t="n">
        <v>0.07000000000000001</v>
      </c>
      <c r="C43" s="4" t="inlineStr">
        <is>
          <t>share of enterprises, 10+ employees</t>
        </is>
      </c>
      <c r="D43" t="inlineStr">
        <is>
          <t>2025</t>
        </is>
      </c>
      <c r="E43" s="4" t="inlineStr">
        <is>
          <t>Eurostat isoc_eb_ain2</t>
        </is>
      </c>
      <c r="F43" s="4" t="inlineStr">
        <is>
          <t>2024: 4.2%.</t>
        </is>
      </c>
    </row>
    <row r="44">
      <c r="A44" s="4" t="inlineStr">
        <is>
          <t>Shop-floor IoT adoption in manufacturing</t>
        </is>
      </c>
      <c r="B44" s="9" t="inlineStr">
        <is>
          <t>n/r</t>
        </is>
      </c>
      <c r="C44" s="4" t="inlineStr">
        <is>
          <t>share of enterprises</t>
        </is>
      </c>
      <c r="D44" t="inlineStr">
        <is>
          <t>2026</t>
        </is>
      </c>
      <c r="E44" s="4" t="inlineStr">
        <is>
          <t>Eurostat IoT series</t>
        </is>
      </c>
      <c r="F44" s="4" t="inlineStr">
        <is>
          <t>Eurostat’s TR data exists for 2021 only and for all activities rather than manufacturing. There is no current Turkish measurement of shop-floor IoT adoption that could be opened.</t>
        </is>
      </c>
    </row>
  </sheetData>
  <mergeCells count="1">
    <mergeCell ref="A2:F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62" customWidth="1" min="2" max="2"/>
    <col width="16" customWidth="1" min="3" max="3"/>
    <col width="22" customWidth="1" min="4" max="4"/>
    <col width="70" customWidth="1" min="5" max="5"/>
  </cols>
  <sheetData>
    <row r="1" ht="40" customHeight="1">
      <c r="A1" s="6" t="inlineStr">
        <is>
          <t>Källa</t>
        </is>
      </c>
      <c r="B1" s="6" t="inlineStr">
        <is>
          <t>Länk</t>
        </is>
      </c>
      <c r="C1" s="6" t="inlineStr">
        <is>
          <t>Klassning</t>
        </is>
      </c>
      <c r="D1" s="6" t="inlineStr">
        <is>
          <t>Datum på källan / datum den lästes</t>
        </is>
      </c>
      <c r="E1" s="6" t="inlineStr">
        <is>
          <t>Not</t>
        </is>
      </c>
    </row>
    <row r="2">
      <c r="A2" s="4" t="inlineStr">
        <is>
          <t>nama_10_a10 — Gross value added, B1G, CP_MEUR, NACE C and TOTAL, 2024-2025</t>
        </is>
      </c>
      <c r="B2" s="17" t="inlineStr">
        <is>
          <t>https://ec.europa.eu/eurostat/databrowser/view/nama_10_a10/default/table</t>
        </is>
      </c>
      <c r="C2" t="inlineStr">
        <is>
          <t>OFFICIELL</t>
        </is>
      </c>
      <c r="D2" s="4" t="inlineStr">
        <is>
          <t>22 September 2026</t>
        </is>
      </c>
      <c r="E2" s="4" t="inlineStr"/>
    </row>
    <row r="3">
      <c r="A3" s="4" t="inlineStr">
        <is>
          <t>nama_10_a10_e — Employment, EMP_DC, THS_PER, NACE C, 2024-2025 (domestic concept)</t>
        </is>
      </c>
      <c r="B3" s="17" t="inlineStr">
        <is>
          <t>https://ec.europa.eu/eurostat/databrowser/view/nama_10_a10_e/default/table</t>
        </is>
      </c>
      <c r="C3" t="inlineStr">
        <is>
          <t>OFFICIELL</t>
        </is>
      </c>
      <c r="D3" s="4" t="inlineStr">
        <is>
          <t>22 September 2026</t>
        </is>
      </c>
      <c r="E3" s="4" t="inlineStr"/>
    </row>
    <row r="4">
      <c r="A4" s="4" t="inlineStr">
        <is>
          <t>tesem160 — Nominal labour productivity per hour worked, NLPR_HW, PC_EU27_2020_MPPS_CP, whole economy, 2024-2025</t>
        </is>
      </c>
      <c r="B4" s="17" t="inlineStr">
        <is>
          <t>https://ec.europa.eu/eurostat/databrowser/view/tesem160/default/table</t>
        </is>
      </c>
      <c r="C4" t="inlineStr">
        <is>
          <t>OFFICIELL</t>
        </is>
      </c>
      <c r="D4" s="4" t="inlineStr">
        <is>
          <t>22 September 2026</t>
        </is>
      </c>
      <c r="E4" s="4" t="inlineStr"/>
    </row>
    <row r="5">
      <c r="A5" s="4" t="inlineStr">
        <is>
          <t>sbs_ovw_act — Enterprises, ENT_NR, NACE C, all size classes, 2023</t>
        </is>
      </c>
      <c r="B5" s="17" t="inlineStr">
        <is>
          <t>https://ec.europa.eu/eurostat/databrowser/view/sbs_ovw_act/default/table</t>
        </is>
      </c>
      <c r="C5" t="inlineStr">
        <is>
          <t>OFFICIELL</t>
        </is>
      </c>
      <c r="D5" s="4" t="inlineStr">
        <is>
          <t>22 September 2026</t>
        </is>
      </c>
      <c r="E5" s="4" t="inlineStr"/>
    </row>
    <row r="6">
      <c r="A6" s="4" t="inlineStr">
        <is>
          <t>nama_10_a64 — Gross value added by sub-sector, B1G, CP_MEUR, 2023</t>
        </is>
      </c>
      <c r="B6" s="17" t="inlineStr">
        <is>
          <t>https://ec.europa.eu/eurostat/databrowser/view/nama_10_a64/default/table</t>
        </is>
      </c>
      <c r="C6" t="inlineStr">
        <is>
          <t>OFFICIELL</t>
        </is>
      </c>
      <c r="D6" s="4" t="inlineStr">
        <is>
          <t>22 September 2026</t>
        </is>
      </c>
      <c r="E6" s="4" t="inlineStr"/>
    </row>
    <row r="7">
      <c r="A7" s="4" t="inlineStr">
        <is>
          <t>lc_lci_lev — Hourly labour cost, unit EUR, lcstruct D1_D4_MD5, NACE C, 2023-2025</t>
        </is>
      </c>
      <c r="B7" s="17" t="inlineStr">
        <is>
          <t>https://ec.europa.eu/eurostat/databrowser/view/lc_lci_lev/default/table</t>
        </is>
      </c>
      <c r="C7" t="inlineStr">
        <is>
          <t>OFFICIELL</t>
        </is>
      </c>
      <c r="D7" s="4" t="inlineStr">
        <is>
          <t>22 September 2026</t>
        </is>
      </c>
      <c r="E7" s="4" t="inlineStr"/>
    </row>
    <row r="8">
      <c r="A8" s="4" t="inlineStr">
        <is>
          <t>nrg_pc_205 — Electricity, non-household, siec E7000, band ID (2,000-19,999 MWh/yr), tax I_TAX, EUR/kWh, 2025-S1 and 2025-S2</t>
        </is>
      </c>
      <c r="B8" s="17" t="inlineStr">
        <is>
          <t>https://ec.europa.eu/eurostat/databrowser/view/nrg_pc_205/default/table</t>
        </is>
      </c>
      <c r="C8" t="inlineStr">
        <is>
          <t>OFFICIELL</t>
        </is>
      </c>
      <c r="D8" s="4" t="inlineStr">
        <is>
          <t>22 September 2026</t>
        </is>
      </c>
      <c r="E8" s="4" t="inlineStr"/>
    </row>
    <row r="9">
      <c r="A9" s="4" t="inlineStr">
        <is>
          <t>jvs_a_rate_r2 — Job vacancy rate, NACE C, sizeclas TOTAL, AVG_A, 2024-2025</t>
        </is>
      </c>
      <c r="B9" s="17" t="inlineStr">
        <is>
          <t>https://ec.europa.eu/eurostat/databrowser/view/jvs_a_rate_r2/default/table</t>
        </is>
      </c>
      <c r="C9" t="inlineStr">
        <is>
          <t>OFFICIELL</t>
        </is>
      </c>
      <c r="D9" s="4" t="inlineStr">
        <is>
          <t>22 September 2026</t>
        </is>
      </c>
      <c r="E9" s="4" t="inlineStr"/>
    </row>
    <row r="10">
      <c r="A10" s="4" t="inlineStr">
        <is>
          <t>jvs_q_nace2 — Quarterly job vacancy rate, indicator JVR (not JOBRATE), NACE C, TOTAL, NSA, 2025-Q3 and 2025-Q4</t>
        </is>
      </c>
      <c r="B10" s="17" t="inlineStr">
        <is>
          <t>https://ec.europa.eu/eurostat/databrowser/view/jvs_q_nace2/default/table</t>
        </is>
      </c>
      <c r="C10" t="inlineStr">
        <is>
          <t>OFFICIELL</t>
        </is>
      </c>
      <c r="D10" s="4" t="inlineStr">
        <is>
          <t>22 September 2026</t>
        </is>
      </c>
      <c r="E10" s="4" t="inlineStr"/>
    </row>
    <row r="11">
      <c r="A11" s="4" t="inlineStr">
        <is>
          <t>ei_bsin_q_r2 — Factors limiting production - labour, BS-FLP3-PC, NSA, % of firms, 2026-Q2 and 2026-Q3</t>
        </is>
      </c>
      <c r="B11" s="17" t="inlineStr">
        <is>
          <t>https://ec.europa.eu/eurostat/databrowser/view/ei_bsin_q_r2/default/table</t>
        </is>
      </c>
      <c r="C11" t="inlineStr">
        <is>
          <t>OFFICIELL</t>
        </is>
      </c>
      <c r="D11" s="4" t="inlineStr">
        <is>
          <t>22 September 2026</t>
        </is>
      </c>
      <c r="E11" s="4" t="inlineStr"/>
    </row>
    <row r="12">
      <c r="A12" s="4" t="inlineStr">
        <is>
          <t>isoc_eb_ai / isoc_eb_ain2 — Enterprises using at least one AI technology, E_AI_TANY, PC_ENT, GE10; all sectors C10-S951_X_K and NACE C, 2024-2025</t>
        </is>
      </c>
      <c r="B12" s="17" t="inlineStr">
        <is>
          <t>https://ec.europa.eu/eurostat/databrowser/view/isoc_eb_ai/default/table</t>
        </is>
      </c>
      <c r="C12" t="inlineStr">
        <is>
          <t>OFFICIELL</t>
        </is>
      </c>
      <c r="D12" s="4" t="inlineStr">
        <is>
          <t>22 September 2026</t>
        </is>
      </c>
      <c r="E12" s="4" t="inlineStr"/>
    </row>
    <row r="13">
      <c r="A13" s="4" t="inlineStr">
        <is>
          <t>Eurostat lfsa_egan2 — employed persons by economic activity, used for Türkiye</t>
        </is>
      </c>
      <c r="B13" s="17" t="inlineStr">
        <is>
          <t>https://ec.europa.eu/eurostat/databrowser/view/lfsa_egan2/default/table</t>
        </is>
      </c>
      <c r="C13" t="inlineStr">
        <is>
          <t>OFFICIELL</t>
        </is>
      </c>
      <c r="D13" s="4" t="inlineStr">
        <is>
          <t>last update 10 September 2026</t>
        </is>
      </c>
      <c r="E13" s="4" t="inlineStr">
        <is>
          <t>Labour force survey. Used because nama_10_a10_e returns an empty value set for TR.</t>
        </is>
      </c>
    </row>
    <row r="14">
      <c r="A14" s="4" t="inlineStr">
        <is>
          <t>Eurostat isoc_eb_iip — integration of internal processes (ERP), used for Türkiye</t>
        </is>
      </c>
      <c r="B14" s="17" t="inlineStr">
        <is>
          <t>https://ec.europa.eu/eurostat/databrowser/view/isoc_eb_iip/default/table</t>
        </is>
      </c>
      <c r="C14" t="inlineStr">
        <is>
          <t>OFFICIELL</t>
        </is>
      </c>
      <c r="D14" s="4" t="inlineStr">
        <is>
          <t>last update 27 February 2026</t>
        </is>
      </c>
      <c r="E14" s="4" t="inlineStr">
        <is>
          <t>All activities except agriculture, mining and finance, not manufacturing-only.</t>
        </is>
      </c>
    </row>
    <row r="15">
      <c r="A15" s="4" t="inlineStr">
        <is>
          <t>Eurostat earn_mw_cur — monthly minimum wages, used for Türkiye</t>
        </is>
      </c>
      <c r="B15" s="17" t="inlineStr">
        <is>
          <t>https://ec.europa.eu/eurostat/databrowser/view/earn_mw_cur/default/table</t>
        </is>
      </c>
      <c r="C15" t="inlineStr">
        <is>
          <t>OFFICIELL</t>
        </is>
      </c>
      <c r="D15" s="4" t="inlineStr">
        <is>
          <t>last update 31 July 2026</t>
        </is>
      </c>
      <c r="E15" s="4" t="inlineStr">
        <is>
          <t>Confirmed against the Turkish Ministry of Labour 2026 minimum wage sheet.</t>
        </is>
      </c>
    </row>
    <row r="16">
      <c r="A16" s="4" t="inlineStr">
        <is>
          <t>TCMB — İmalat Sanayi Kapasite Kullanım Oranı (capacity utilisation)</t>
        </is>
      </c>
      <c r="B16" s="17" t="inlineStr">
        <is>
          <t>https://www.tcmb.gov.tr/wps/wcm/connect/9c32cdb1-30ba-467b-9cf5-30b05fca38a7/KKO-Rapor-Int.pdf</t>
        </is>
      </c>
      <c r="C16" t="inlineStr">
        <is>
          <t>OFFICIELL</t>
        </is>
      </c>
      <c r="D16" s="4" t="inlineStr">
        <is>
          <t>report read 22 September 2026</t>
        </is>
      </c>
      <c r="E16" s="4" t="inlineStr">
        <is>
          <t>September 2026 figures read from the TCMB PDF itself.</t>
        </is>
      </c>
    </row>
    <row r="17">
      <c r="A17" s="4" t="inlineStr">
        <is>
          <t>TÜİK Annual Industry and Services Statistics, via press and KOSGEB reproductions</t>
        </is>
      </c>
      <c r="B17" s="4" t="inlineStr"/>
      <c r="C17" t="inlineStr">
        <is>
          <t>ÅTERGIVNING</t>
        </is>
      </c>
      <c r="D17" s="4" t="inlineStr">
        <is>
          <t>2023 and 2024 bulletins</t>
        </is>
      </c>
      <c r="E17" s="4" t="inlineStr">
        <is>
          <t>TÜİK’s own portal is JavaScript-gated on every endpoint and could not be read. No Türkiye figure in this workbook was read on TÜİK’s own site.</t>
        </is>
      </c>
    </row>
    <row r="18">
      <c r="A18" s="4" t="inlineStr">
        <is>
          <t>Eurostat Data Browser — all datasets above</t>
        </is>
      </c>
      <c r="B18" s="17" t="inlineStr">
        <is>
          <t>https://ec.europa.eu/eurostat/databrowser/</t>
        </is>
      </c>
      <c r="C18" t="inlineStr">
        <is>
          <t>OFFICIELL</t>
        </is>
      </c>
      <c r="D18" s="4" t="inlineStr">
        <is>
          <t>extracted 22 September 2026</t>
        </is>
      </c>
      <c r="E18" s="4" t="inlineStr">
        <is>
          <t>Eurostat revises past years. Refresh from the dataset links before quoting any figure in a board paper.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8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2026-09-22T21:24:50Z</dcterms:created>
  <dcterms:modified xmlns:dcterms="http://purl.org/dc/terms/" xmlns:xsi="http://www.w3.org/2001/XMLSchema-instance" xsi:type="dcterms:W3CDTF">2026-09-22T21:24:50Z</dcterms:modified>
</cp:coreProperties>
</file>